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E:\Luibo\MOI\ИНТЕРВЕНЦИИ СПРЗСР\ПРЕРАБОТКА\Г.2.1_ЕКО\ПУБЛИКУВАНИ_ Г.2.1_ЕКО_09.02.2026\PRILOJENIA_KANDIDATSTVANE_Г.2.1\"/>
    </mc:Choice>
  </mc:AlternateContent>
  <bookViews>
    <workbookView xWindow="-660" yWindow="2220" windowWidth="16080" windowHeight="7815" activeTab="2"/>
  </bookViews>
  <sheets>
    <sheet name="1. Заявление" sheetId="1" r:id="rId1"/>
    <sheet name="2. Критерии за подбор" sheetId="10" r:id="rId2"/>
    <sheet name="3. Заявени разходи" sheetId="12" r:id="rId3"/>
    <sheet name="4. Оперативна печалба" sheetId="11" r:id="rId4"/>
    <sheet name="5. СПО" sheetId="6" r:id="rId5"/>
    <sheet name="Инструкция" sheetId="7" r:id="rId6"/>
    <sheet name="Специални случаи" sheetId="8" r:id="rId7"/>
    <sheet name="ЕКАТТЕ" sheetId="4" r:id="rId8"/>
    <sheet name="Списък приоритетни" sheetId="13" r:id="rId9"/>
  </sheets>
  <externalReferences>
    <externalReference r:id="rId10"/>
  </externalReferences>
  <definedNames>
    <definedName name="_ftn1" localSheetId="0">'1. Заявление'!#REF!</definedName>
    <definedName name="_ftn2" localSheetId="0">'1. Заявление'!#REF!</definedName>
    <definedName name="_ftnref1" localSheetId="0">'1. Заявление'!#REF!</definedName>
    <definedName name="_ftnref2" localSheetId="0">'1. Заявление'!#REF!</definedName>
    <definedName name="_xlnm.Print_Area" localSheetId="0">'1. Заявление'!$A$1:$AA$100</definedName>
    <definedName name="Z_2AADD42F_FDF0_47A4_89E3_9CB2BF9FF336_.wvu.Cols" localSheetId="0" hidden="1">'1. Заявление'!$AC:$AH</definedName>
    <definedName name="Z_2AADD42F_FDF0_47A4_89E3_9CB2BF9FF336_.wvu.PrintArea" localSheetId="0" hidden="1">'1. Заявление'!$A$2:$AA$79</definedName>
  </definedNames>
  <calcPr calcId="162913"/>
  <customWorkbookViews>
    <customWorkbookView name="iskrab - Personal View" guid="{2AADD42F-FDF0-47A4-89E3-9CB2BF9FF336}" mergeInterval="0" personalView="1" maximized="1" xWindow="1" yWindow="1" windowWidth="1596" windowHeight="680" activeSheetId="1"/>
  </customWorkbookViews>
</workbook>
</file>

<file path=xl/calcChain.xml><?xml version="1.0" encoding="utf-8"?>
<calcChain xmlns="http://schemas.openxmlformats.org/spreadsheetml/2006/main">
  <c r="AY109" i="12" l="1"/>
  <c r="D8" i="11" l="1"/>
  <c r="C8" i="11"/>
  <c r="B8" i="11"/>
  <c r="AY106" i="12" l="1"/>
  <c r="AY110" i="12" l="1"/>
  <c r="AY111" i="12"/>
  <c r="AY112" i="12"/>
  <c r="AY113" i="12"/>
  <c r="AY114" i="12"/>
  <c r="AY115" i="12"/>
  <c r="AY116" i="12"/>
  <c r="AY117" i="12"/>
  <c r="AY118" i="12"/>
  <c r="AY119" i="12"/>
  <c r="AY120" i="12"/>
  <c r="AY121" i="12"/>
  <c r="AY122" i="12"/>
  <c r="AY123" i="12"/>
  <c r="AY124" i="12"/>
  <c r="AY125" i="12"/>
  <c r="AY126" i="12"/>
  <c r="AY127" i="12"/>
  <c r="AY128" i="12"/>
  <c r="AY129" i="12"/>
  <c r="AY130" i="12"/>
  <c r="AY131" i="12"/>
  <c r="AY104" i="12"/>
  <c r="AY133" i="12" l="1"/>
  <c r="AY144" i="12"/>
  <c r="AY134" i="12"/>
  <c r="AY145" i="12"/>
  <c r="AY135" i="12"/>
  <c r="AY146" i="12"/>
  <c r="AY136" i="12"/>
  <c r="AY147" i="12"/>
  <c r="AY137" i="12"/>
  <c r="AY148" i="12"/>
  <c r="AY138" i="12"/>
  <c r="AY149" i="12"/>
  <c r="AY139" i="12"/>
  <c r="AY150" i="12"/>
  <c r="AY140" i="12"/>
  <c r="AY151" i="12"/>
  <c r="AY141" i="12"/>
  <c r="AY152" i="12"/>
  <c r="AY142" i="12"/>
  <c r="AY153" i="12"/>
  <c r="AY143" i="12"/>
  <c r="AY132" i="12"/>
  <c r="AY94" i="12"/>
  <c r="I7" i="12" l="1"/>
  <c r="H7" i="12"/>
  <c r="H8" i="12"/>
  <c r="AK19" i="12"/>
  <c r="AK18" i="12"/>
  <c r="AK17" i="12"/>
  <c r="AK20" i="12" s="1"/>
  <c r="AK14" i="12"/>
  <c r="AK13" i="12"/>
  <c r="AK12" i="12"/>
  <c r="AK9" i="12"/>
  <c r="AK7" i="12"/>
  <c r="AG18" i="12"/>
  <c r="AI19" i="12"/>
  <c r="AI18" i="12"/>
  <c r="AI17" i="12"/>
  <c r="AI14" i="12"/>
  <c r="AI13" i="12"/>
  <c r="AI12" i="12"/>
  <c r="AI8" i="12"/>
  <c r="AI9" i="12"/>
  <c r="AI7" i="12"/>
  <c r="AG7" i="12"/>
  <c r="F12" i="10"/>
  <c r="AK15" i="12" l="1"/>
  <c r="AI20" i="12"/>
  <c r="AI10" i="12"/>
  <c r="AI15" i="12"/>
  <c r="AI22" i="12" l="1"/>
  <c r="AI23" i="12" s="1"/>
  <c r="E16" i="10" s="1"/>
  <c r="F14" i="10" l="1"/>
  <c r="AR111" i="12" l="1"/>
  <c r="AY105" i="12"/>
  <c r="AY103" i="12"/>
  <c r="AY102" i="12"/>
  <c r="AY101" i="12"/>
  <c r="AY100" i="12"/>
  <c r="AY99" i="12"/>
  <c r="AY98" i="12"/>
  <c r="AY97" i="12"/>
  <c r="AY96" i="12"/>
  <c r="AY95" i="12"/>
  <c r="I31" i="12"/>
  <c r="H31" i="12"/>
  <c r="I30" i="12"/>
  <c r="H30" i="12"/>
  <c r="I29" i="12"/>
  <c r="H29" i="12"/>
  <c r="I27" i="12"/>
  <c r="H27" i="12"/>
  <c r="I26" i="12"/>
  <c r="H26" i="12"/>
  <c r="I25" i="12"/>
  <c r="H25" i="12"/>
  <c r="AG19" i="12"/>
  <c r="I19" i="12"/>
  <c r="H19" i="12"/>
  <c r="I18" i="12"/>
  <c r="H18" i="12"/>
  <c r="AG17" i="12"/>
  <c r="AG20" i="12" s="1"/>
  <c r="I17" i="12"/>
  <c r="H17" i="12"/>
  <c r="AG14" i="12"/>
  <c r="I14" i="12"/>
  <c r="H14" i="12"/>
  <c r="AG13" i="12"/>
  <c r="I13" i="12"/>
  <c r="H13" i="12"/>
  <c r="AG12" i="12"/>
  <c r="I12" i="12"/>
  <c r="H12" i="12"/>
  <c r="AG9" i="12"/>
  <c r="I9" i="12"/>
  <c r="H9" i="12"/>
  <c r="AG8" i="12"/>
  <c r="I8" i="12"/>
  <c r="AK8" i="12" s="1"/>
  <c r="AK10" i="12" s="1"/>
  <c r="AK22" i="12" s="1"/>
  <c r="AK23" i="12" s="1"/>
  <c r="E18" i="10" s="1"/>
  <c r="W8" i="11"/>
  <c r="D7" i="11"/>
  <c r="C7" i="11"/>
  <c r="B7" i="11"/>
  <c r="B9" i="11" s="1"/>
  <c r="AG22" i="12" l="1"/>
  <c r="AG23" i="12" s="1"/>
  <c r="E15" i="10" s="1"/>
  <c r="H28" i="12"/>
  <c r="I28" i="12"/>
  <c r="H24" i="12"/>
  <c r="H20" i="12"/>
  <c r="I15" i="12"/>
  <c r="H15" i="12"/>
  <c r="AG15" i="12"/>
  <c r="AG10" i="12"/>
  <c r="H10" i="12"/>
  <c r="H21" i="12" s="1"/>
  <c r="I10" i="12"/>
  <c r="I24" i="12"/>
  <c r="I20" i="12"/>
  <c r="I32" i="12" l="1"/>
  <c r="H32" i="12"/>
  <c r="I21" i="12"/>
  <c r="H33" i="12"/>
  <c r="H35" i="12" l="1"/>
  <c r="F15" i="10"/>
  <c r="I33" i="12"/>
  <c r="H37" i="12" s="1"/>
  <c r="F9" i="10"/>
  <c r="F17" i="10"/>
  <c r="F11" i="10"/>
  <c r="F10" i="10"/>
  <c r="B10" i="11" l="1"/>
  <c r="B11" i="11" s="1"/>
  <c r="B12" i="11" s="1"/>
  <c r="E13" i="10" s="1"/>
  <c r="E19" i="10" s="1"/>
  <c r="F16" i="10"/>
  <c r="C169" i="6"/>
  <c r="F165" i="6"/>
  <c r="F164" i="6"/>
  <c r="F163" i="6"/>
  <c r="F162" i="6"/>
  <c r="F161" i="6"/>
  <c r="F160" i="6"/>
  <c r="F158" i="6"/>
  <c r="F157" i="6"/>
  <c r="F156" i="6"/>
  <c r="F155" i="6"/>
  <c r="F154" i="6"/>
  <c r="F153" i="6"/>
  <c r="F152" i="6"/>
  <c r="F150" i="6"/>
  <c r="F149" i="6"/>
  <c r="F148" i="6"/>
  <c r="F146" i="6"/>
  <c r="F145" i="6"/>
  <c r="F143" i="6"/>
  <c r="F142" i="6"/>
  <c r="F140" i="6"/>
  <c r="F139" i="6"/>
  <c r="F138" i="6"/>
  <c r="F137" i="6"/>
  <c r="F136" i="6"/>
  <c r="F135" i="6"/>
  <c r="F133" i="6"/>
  <c r="F132" i="6"/>
  <c r="F131" i="6"/>
  <c r="F130" i="6"/>
  <c r="F129" i="6"/>
  <c r="F128" i="6"/>
  <c r="F127" i="6"/>
  <c r="F126" i="6"/>
  <c r="F125" i="6"/>
  <c r="F124" i="6"/>
  <c r="F123" i="6"/>
  <c r="F122" i="6"/>
  <c r="F121" i="6"/>
  <c r="F120" i="6"/>
  <c r="F119" i="6"/>
  <c r="F118" i="6"/>
  <c r="F117" i="6"/>
  <c r="F116" i="6"/>
  <c r="F115" i="6"/>
  <c r="F114" i="6"/>
  <c r="F113" i="6"/>
  <c r="F112" i="6"/>
  <c r="F111" i="6"/>
  <c r="F110" i="6"/>
  <c r="F109" i="6"/>
  <c r="F108" i="6"/>
  <c r="F107" i="6"/>
  <c r="F106" i="6"/>
  <c r="F105" i="6"/>
  <c r="F104" i="6"/>
  <c r="F103" i="6"/>
  <c r="F102" i="6"/>
  <c r="F101" i="6"/>
  <c r="F100" i="6"/>
  <c r="F99" i="6"/>
  <c r="F98" i="6"/>
  <c r="F97" i="6"/>
  <c r="F96" i="6"/>
  <c r="F95" i="6"/>
  <c r="F94" i="6"/>
  <c r="F93" i="6"/>
  <c r="F92" i="6"/>
  <c r="F91" i="6"/>
  <c r="F90" i="6"/>
  <c r="F89" i="6"/>
  <c r="F88" i="6"/>
  <c r="F87" i="6"/>
  <c r="F86" i="6"/>
  <c r="F85" i="6"/>
  <c r="F84" i="6"/>
  <c r="F83" i="6"/>
  <c r="F82" i="6"/>
  <c r="F81" i="6"/>
  <c r="F80" i="6"/>
  <c r="F79" i="6"/>
  <c r="F78" i="6"/>
  <c r="F77" i="6"/>
  <c r="F76" i="6"/>
  <c r="F75" i="6"/>
  <c r="F74" i="6"/>
  <c r="F73" i="6"/>
  <c r="F61" i="6"/>
  <c r="F60" i="6"/>
  <c r="F59" i="6"/>
  <c r="F58" i="6"/>
  <c r="F57" i="6"/>
  <c r="F56" i="6"/>
  <c r="F55" i="6"/>
  <c r="F54" i="6"/>
  <c r="F53" i="6"/>
  <c r="F52" i="6"/>
  <c r="F51" i="6"/>
  <c r="F50" i="6"/>
  <c r="F49" i="6"/>
  <c r="F48" i="6"/>
  <c r="F47" i="6"/>
  <c r="F46" i="6"/>
  <c r="F45" i="6"/>
  <c r="F44" i="6"/>
  <c r="F43" i="6"/>
  <c r="F42" i="6"/>
  <c r="F41" i="6"/>
  <c r="F40" i="6"/>
  <c r="F39" i="6"/>
  <c r="F38" i="6"/>
  <c r="F37" i="6"/>
  <c r="F36" i="6"/>
  <c r="F35" i="6"/>
  <c r="F34" i="6"/>
  <c r="F33" i="6"/>
  <c r="F32" i="6"/>
  <c r="F31" i="6"/>
  <c r="F30" i="6"/>
  <c r="F29" i="6"/>
  <c r="F28" i="6"/>
  <c r="F27" i="6"/>
  <c r="F26" i="6"/>
  <c r="F25" i="6"/>
  <c r="F24" i="6"/>
  <c r="F23" i="6"/>
  <c r="F22" i="6"/>
  <c r="F21" i="6"/>
  <c r="F20" i="6"/>
  <c r="F19" i="6"/>
  <c r="F18" i="6"/>
  <c r="F17" i="6"/>
  <c r="F16" i="6"/>
  <c r="F15" i="6"/>
  <c r="F14" i="6"/>
  <c r="F13" i="6"/>
  <c r="F12" i="6"/>
  <c r="F11" i="6"/>
  <c r="E169" i="6" l="1"/>
  <c r="F169" i="6"/>
  <c r="F13" i="10"/>
  <c r="F8" i="6" l="1"/>
  <c r="X80" i="1" s="1"/>
</calcChain>
</file>

<file path=xl/comments1.xml><?xml version="1.0" encoding="utf-8"?>
<comments xmlns="http://schemas.openxmlformats.org/spreadsheetml/2006/main">
  <authors>
    <author>Iskra Botzeva</author>
    <author>iskrab</author>
  </authors>
  <commentList>
    <comment ref="E2" authorId="0" shapeId="0">
      <text>
        <r>
          <rPr>
            <sz val="11"/>
            <color indexed="81"/>
            <rFont val="Tahoma"/>
            <family val="2"/>
            <charset val="204"/>
          </rPr>
          <t>Изберете от падащото меню.</t>
        </r>
      </text>
    </comment>
    <comment ref="AL3" authorId="1" shapeId="0">
      <text>
        <r>
          <rPr>
            <sz val="9"/>
            <color indexed="81"/>
            <rFont val="Tahoma"/>
            <family val="2"/>
            <charset val="204"/>
          </rPr>
          <t>Изберете от падащото меню.</t>
        </r>
      </text>
    </comment>
  </commentList>
</comments>
</file>

<file path=xl/sharedStrings.xml><?xml version="1.0" encoding="utf-8"?>
<sst xmlns="http://schemas.openxmlformats.org/spreadsheetml/2006/main" count="6616" uniqueCount="6258">
  <si>
    <t>№</t>
  </si>
  <si>
    <t>НЕ</t>
  </si>
  <si>
    <t>ДА</t>
  </si>
  <si>
    <t>Минимално изискване</t>
  </si>
  <si>
    <t>1. Мляко и млечни продукти, включително яйца от птици с изключение на производство, преработка и/или маркетинг на продукти, наподобяващи/заместващи мляко и млечни продукти;</t>
  </si>
  <si>
    <t>5. Зърнени, мелничарски и нишестени продукти, с изключение на производство, преработка и/или маркетинг на хляб и тестени изделия;</t>
  </si>
  <si>
    <t>6. Растителни и животински масла и мазнини, с изключение на производство, преработка и/или маркетинг на маслиново масло;</t>
  </si>
  <si>
    <t>7. Технически и медицински култури, включително маслодайна роза, билки и памук, с изключение на производство, преработка и/или маркетинг на тютюн и тютюневи изделия, захар и сладкарски изделия;</t>
  </si>
  <si>
    <t>8. Готови храни за селскостопански животни (фуражи);</t>
  </si>
  <si>
    <t>9. Гроздова мъст, вино и оцет</t>
  </si>
  <si>
    <t>4. Пчелен мед и пчелни продукти, с изключение на производство, преработка и/или маркетинг на продукти, наподобяващи/заместващи пчелен мед и пчелни продукти;</t>
  </si>
  <si>
    <t>За преработка на продукти от приложение № І от Договора в продукти в приложение № І от Договора</t>
  </si>
  <si>
    <t>3. Плодове и зеленчуци, включително гъби;</t>
  </si>
  <si>
    <t>2. Месо и месни продукти;</t>
  </si>
  <si>
    <t>От падащото меню се избира съответствие срещу вида на инвестицията. Допустимо е отбелязването на повече от едно съответствие.</t>
  </si>
  <si>
    <t>Критерии за подбор</t>
  </si>
  <si>
    <t>Максимален брой точки</t>
  </si>
  <si>
    <t>Обосновка на заявения брой точки, включително и документ/и, обосноваващ/и заявения брой точки</t>
  </si>
  <si>
    <t>2. Акционерно дружество (ЕАД/АД)</t>
  </si>
  <si>
    <t>3. Дружество с ограничена отговорност (ЕООД/ООД)</t>
  </si>
  <si>
    <t>Код по наредба №3</t>
  </si>
  <si>
    <t>Видове култури и категории животни</t>
  </si>
  <si>
    <t>Обикновена (мека) пшеница и лимец</t>
  </si>
  <si>
    <t>Твърда пшеница</t>
  </si>
  <si>
    <t>Ечемик</t>
  </si>
  <si>
    <t>Ръж</t>
  </si>
  <si>
    <t>Тритикале</t>
  </si>
  <si>
    <t>Овес</t>
  </si>
  <si>
    <t>Царевица за зърно</t>
  </si>
  <si>
    <t>Сорго</t>
  </si>
  <si>
    <t>Просо</t>
  </si>
  <si>
    <t>Ориз</t>
  </si>
  <si>
    <t>Тютюн</t>
  </si>
  <si>
    <t>Хмел</t>
  </si>
  <si>
    <t>Захарно цвекло</t>
  </si>
  <si>
    <t>Памук</t>
  </si>
  <si>
    <t>Лен</t>
  </si>
  <si>
    <t>Коноп</t>
  </si>
  <si>
    <t>Слънчоглед</t>
  </si>
  <si>
    <t>Рапица</t>
  </si>
  <si>
    <t>Соя</t>
  </si>
  <si>
    <t>Фъстъци</t>
  </si>
  <si>
    <t>Маслодайна роза</t>
  </si>
  <si>
    <t>Кориандър</t>
  </si>
  <si>
    <t>Анасон</t>
  </si>
  <si>
    <t>Резене</t>
  </si>
  <si>
    <t>Лавандула</t>
  </si>
  <si>
    <t>Салвия</t>
  </si>
  <si>
    <t>Мента</t>
  </si>
  <si>
    <t>Валериана</t>
  </si>
  <si>
    <t>Фасул</t>
  </si>
  <si>
    <t>Грах</t>
  </si>
  <si>
    <t>Леща</t>
  </si>
  <si>
    <t>Нахут</t>
  </si>
  <si>
    <t>Царевица за силаж</t>
  </si>
  <si>
    <t>Фий</t>
  </si>
  <si>
    <t>Люцерна</t>
  </si>
  <si>
    <t>Естествени ливади</t>
  </si>
  <si>
    <t>Картофи</t>
  </si>
  <si>
    <t>3048+30481</t>
  </si>
  <si>
    <t>Домати - открито производство</t>
  </si>
  <si>
    <t>Домати - оранжерийни</t>
  </si>
  <si>
    <t>3050+30501</t>
  </si>
  <si>
    <t>Краставици - открито производство</t>
  </si>
  <si>
    <t>Краставици - оранжерийни</t>
  </si>
  <si>
    <t>3052+30521</t>
  </si>
  <si>
    <t>Пипер - открито производство</t>
  </si>
  <si>
    <t>Пипер - оранжерийни</t>
  </si>
  <si>
    <t>Зелен фасул</t>
  </si>
  <si>
    <t>Зелен грах</t>
  </si>
  <si>
    <t>Тикви</t>
  </si>
  <si>
    <t>Дини</t>
  </si>
  <si>
    <t>Пъпеши</t>
  </si>
  <si>
    <t>Ягодоплодни овощни видове (ягода)</t>
  </si>
  <si>
    <t>Ягодоплодни овощни видове (малина)</t>
  </si>
  <si>
    <t>Лозя — десертни</t>
  </si>
  <si>
    <t>Лозя — винени</t>
  </si>
  <si>
    <t xml:space="preserve">Цветя-за рязан цвят </t>
  </si>
  <si>
    <t>Цветя –луковични растения</t>
  </si>
  <si>
    <t>Цветя - саксийни</t>
  </si>
  <si>
    <t>Цветя - оранжерийни</t>
  </si>
  <si>
    <t>Производство на семена / посадъчен материал</t>
  </si>
  <si>
    <t>Разсадници за трайни насаждения</t>
  </si>
  <si>
    <t>Други (угари/други)</t>
  </si>
  <si>
    <t>Култивирани гъби-култивирани печурки</t>
  </si>
  <si>
    <t>Култивирани гъби -  кладница</t>
  </si>
  <si>
    <t>Говеда и биволи - общо</t>
  </si>
  <si>
    <t>Телета и малачета до 1 г.</t>
  </si>
  <si>
    <t>4103+4006</t>
  </si>
  <si>
    <t>Телета и малчета над 1 г. за разплод и бременни юници и бременни малакини</t>
  </si>
  <si>
    <t>4104 + 4005</t>
  </si>
  <si>
    <t>Млечни крави и биволици</t>
  </si>
  <si>
    <t>Крави от месодайни породи</t>
  </si>
  <si>
    <t>Овце—общо</t>
  </si>
  <si>
    <t>4008 и 4106</t>
  </si>
  <si>
    <t>Овце—млечни и Овце-месодайни</t>
  </si>
  <si>
    <t>Кози—общо</t>
  </si>
  <si>
    <t>Кози—майки</t>
  </si>
  <si>
    <t>Други кози</t>
  </si>
  <si>
    <t>Свине—общо</t>
  </si>
  <si>
    <t>Свине—майки</t>
  </si>
  <si>
    <t>Прасенца под 45 дни</t>
  </si>
  <si>
    <t>Други свине</t>
  </si>
  <si>
    <t>Птици—общо</t>
  </si>
  <si>
    <t>Кокошки—носачки</t>
  </si>
  <si>
    <t>Бройлери</t>
  </si>
  <si>
    <t>Пуйки</t>
  </si>
  <si>
    <t>Гъски</t>
  </si>
  <si>
    <t>Патици</t>
  </si>
  <si>
    <t>4022+4111</t>
  </si>
  <si>
    <t>Пъдпъдъци и други птици</t>
  </si>
  <si>
    <t>Зайци—общо</t>
  </si>
  <si>
    <t>Зайкини—майки</t>
  </si>
  <si>
    <t>Коне и други еднокопитни</t>
  </si>
  <si>
    <t xml:space="preserve">Пчелни семейства </t>
  </si>
  <si>
    <t>Буби—кутийки бубено семе</t>
  </si>
  <si>
    <t>Калифорнийски червеи</t>
  </si>
  <si>
    <t>Oхлюви</t>
  </si>
  <si>
    <t>1.</t>
  </si>
  <si>
    <t>3.</t>
  </si>
  <si>
    <t>00881, с.  Абланица,  общ. Велинград,  обл. Пазарджик</t>
  </si>
  <si>
    <t>00028, с.  Абланица,  общ. Ловеч,  обл. Ловеч</t>
  </si>
  <si>
    <t>00014, с.  Абланица,  общ. Хаджидимово,  обл. Благоевград</t>
  </si>
  <si>
    <t>00031, с.  Абрит,  общ. Крушари,  обл. Добрич</t>
  </si>
  <si>
    <t>00062, с.  Аврамово,  общ. Ардино,  обл. Кърджали</t>
  </si>
  <si>
    <t>00059, с.  Аврамово,  общ. Якоруда,  обл. Благоевград</t>
  </si>
  <si>
    <t>00084, с.  Аврен,  общ. Аврен,  обл. Варна</t>
  </si>
  <si>
    <t>00093, с.  Аврен,  общ. Крумовград,  обл. Кърджали</t>
  </si>
  <si>
    <t>00103, с.  Агатово,  общ. Севлиево,  обл. Габрово</t>
  </si>
  <si>
    <t>00117, с.  Азманите,  общ. Трявна,  обл. Габрово</t>
  </si>
  <si>
    <t>00895, с.  Айдемир,  общ. Силистра,  обл. Силистра</t>
  </si>
  <si>
    <t>00148, с.  Айрово,  общ. Кърджали,  обл. Кърджали</t>
  </si>
  <si>
    <t>00151, гр.  Айтос,  общ. Айтос,  обл. Бургас</t>
  </si>
  <si>
    <t>00165, с.  Аканджиево,  общ. Белово,  обл. Пазарджик</t>
  </si>
  <si>
    <t>00179, с.  Акациево,  общ. Видин,  обл. Видин</t>
  </si>
  <si>
    <t>00182, гр.  Аксаково,  общ. Аксаково,  обл. Варна</t>
  </si>
  <si>
    <t>00196, с.  Аламовци,  общ. Златоград,  обл. Смолян</t>
  </si>
  <si>
    <t>00206, с.  Албанци,  общ. Джебел,  обл. Кърджали</t>
  </si>
  <si>
    <t>00215, с.  Алваново,  общ. Търговище,  обл. Търговище</t>
  </si>
  <si>
    <t>00223, с.  Алдомировци,  общ. Сливница,  обл. София (област)</t>
  </si>
  <si>
    <t>00254, с.  Алеко Константиново,  общ. Пазарджик,  обл. Пазарджик</t>
  </si>
  <si>
    <t>00240, с.  Алеково,  общ. Алфатар,  обл. Силистра</t>
  </si>
  <si>
    <t>00237, с.  Алеково,  общ. Свищов,  обл. Велико Търново</t>
  </si>
  <si>
    <t>00268, с.  Александрия,  общ. Крушари,  обл. Добрич</t>
  </si>
  <si>
    <t>00299, с.  Александрово,  общ. Ловеч,  обл. Ловеч</t>
  </si>
  <si>
    <t>00309, с.  Александрово,  общ. Павел баня,  обл. Стара Загора</t>
  </si>
  <si>
    <t>00271, с.  Александрово,  общ. Поморие,  обл. Бургас</t>
  </si>
  <si>
    <t>00285, с.  Александрово,  общ. Свищов,  обл. Велико Търново</t>
  </si>
  <si>
    <t>00330, с.  Александрово,  общ. Смядово,  обл. Шумен</t>
  </si>
  <si>
    <t>00343, с.  Александрово,  общ. Стралджа,  обл. Ямбол</t>
  </si>
  <si>
    <t>00312, с.  Александрово,  общ. Търговище,  обл. Търговище</t>
  </si>
  <si>
    <t>00326, с.  Александрово,  общ. Хасково,  обл. Хасково</t>
  </si>
  <si>
    <t>00360, с.  Александър Стамболийски,  общ. Генерал Тошево,  обл. Добрич</t>
  </si>
  <si>
    <t>83421, с.  Алендарова,  общ. Велинград,  обл. Пазарджик</t>
  </si>
  <si>
    <t>00388, с.  Алиговска,  общ. Смолян,  обл. Смолян</t>
  </si>
  <si>
    <t>00391, с.  Алино,  общ. Самоков,  обл. София (област)</t>
  </si>
  <si>
    <t>00401, с.  Алтимир,  общ. Бяла Слатина,  обл. Враца</t>
  </si>
  <si>
    <t>00415, гр.  Алфатар,  общ. Алфатар,  обл. Силистра</t>
  </si>
  <si>
    <t>00429, с.  Алцек,  общ. Добрич-селска,  обл. Добрич</t>
  </si>
  <si>
    <t>00446, с.  Ангел войвода,  общ. Минерални бани,  обл. Хасково</t>
  </si>
  <si>
    <t>00432, с.  Ангеларий,  общ. Тервел,  обл. Добрич</t>
  </si>
  <si>
    <t>00456, с.  Ангелов,  общ. Габрово,  обл. Габрово</t>
  </si>
  <si>
    <t>00480, с.  Анево,  общ. Сопот,  обл. Пловдив</t>
  </si>
  <si>
    <t>99089, с.  АНЕВО,  общ. Сопот,  обл. Пловдив</t>
  </si>
  <si>
    <t>00919, с.  Антимово,  общ. Видин,  обл. Видин</t>
  </si>
  <si>
    <t>00494, с.  Антимово,  общ. Тутракан,  обл. Силистра</t>
  </si>
  <si>
    <t>00504, с.  Антон,  общ. Антон,  обл. София (област)</t>
  </si>
  <si>
    <t>00518, гр.  Антоново,  общ. Антоново,  обл. Търговище</t>
  </si>
  <si>
    <t>00521, с.  Аплаци,  общ. Елена,  обл. Велико Търново</t>
  </si>
  <si>
    <t>99029, с.  АПРИЛОВО,  общ. Габрово,  обл. Габрово</t>
  </si>
  <si>
    <t>00549, с.  Априлово,  общ. Горна Малина,  обл. София (област)</t>
  </si>
  <si>
    <t>00552, с.  Априлово,  общ. Гълъбово,  обл. Стара Загора</t>
  </si>
  <si>
    <t>00566, с.  Априлово,  общ. Попово,  обл. Търговище</t>
  </si>
  <si>
    <t>52218, гр.  Априлци,  общ. Априлци,  обл. Ловеч</t>
  </si>
  <si>
    <t>00905, с.  Априлци,  общ. Кирково,  обл. Кърджали</t>
  </si>
  <si>
    <t>00571, с.  Априлци,  общ. Пазарджик,  обл. Пазарджик</t>
  </si>
  <si>
    <t>00583, с.  Арбанаси,  общ. Велико Търново,  обл. Велико Търново</t>
  </si>
  <si>
    <t>00597, с.  Арда,  общ. Смолян,  обл. Смолян</t>
  </si>
  <si>
    <t>00607, гр.  Ардино,  общ. Ардино,  обл. Кърджали</t>
  </si>
  <si>
    <t>00610, с.  Арзан,  общ. Брезник,  обл. Перник</t>
  </si>
  <si>
    <t>00624, с.  Арковна,  общ. Дългопол,  обл. Варна</t>
  </si>
  <si>
    <t>00638, с.  Армените,  общ. Габрово,  обл. Габрово</t>
  </si>
  <si>
    <t>00641, с.  Армянковци,  общ. Трявна,  обл. Габрово</t>
  </si>
  <si>
    <t>00655, с.  Арнаутито,  общ. Стара Загора,  обл. Стара Загора</t>
  </si>
  <si>
    <t>00669, с.  Арпаджик,  общ. Мадан,  обл. Смолян</t>
  </si>
  <si>
    <t>00672, с.  Арчар,  общ. Димово,  обл. Видин</t>
  </si>
  <si>
    <t>00697, с.  Асен,  общ. Павел баня,  обл. Стара Загора</t>
  </si>
  <si>
    <t>00686, с.  Асен,  общ. Тетевен,  обл. Ловеч</t>
  </si>
  <si>
    <t>00702, гр.  Асеновград,  общ. Асеновград,  обл. Пловдив</t>
  </si>
  <si>
    <t>00713, с.  Асеновец,  общ. Нова Загора,  обл. Сливен</t>
  </si>
  <si>
    <t>00744, с.  Асеново,  общ. Никопол,  обл. Плевен</t>
  </si>
  <si>
    <t>00730, с.  Асеново,  общ. Стражица,  обл. Велико Търново</t>
  </si>
  <si>
    <t>00758, с.  Асеново,  общ. Тунджа,  обл. Ямбол</t>
  </si>
  <si>
    <t>00761, с.  Асеновци,  общ. Левски,  обл. Плевен</t>
  </si>
  <si>
    <t>99019, с.  АСПАРУХОВО,  общ. Варна,  обл. Варна</t>
  </si>
  <si>
    <t>00789, с.  Аспарухово,  общ. Дългопол,  обл. Варна</t>
  </si>
  <si>
    <t>00775, с.  Аспарухово,  общ. Карнобат,  обл. Бургас</t>
  </si>
  <si>
    <t>00802, с.  Аспарухово,  общ. Левски,  обл. Плевен</t>
  </si>
  <si>
    <t>00792, с.  Аспарухово,  общ. Медковец,  обл. Монтана</t>
  </si>
  <si>
    <t>63015, с.  Атия,  общ. Созопол,  обл. Бургас</t>
  </si>
  <si>
    <t>00816, с.  Атолово,  общ. Стралджа,  обл. Ямбол</t>
  </si>
  <si>
    <t>00828, с.  Ауста,  общ. Момчилград,  обл. Кърджали</t>
  </si>
  <si>
    <t>00833, гр.  Ахелой,  общ. Поморие,  обл. Бургас</t>
  </si>
  <si>
    <t>00847, с.  Ахматово,  общ. Садово,  обл. Пловдив</t>
  </si>
  <si>
    <t>00864, с.  Ахрянско,  общ. Ардино,  обл. Кърджали</t>
  </si>
  <si>
    <t>00878, гр.  Ахтопол,  общ. Царево,  обл. Бургас</t>
  </si>
  <si>
    <t>02018, с.  Баба Стана,  общ. Троян,  обл. Ловеч</t>
  </si>
  <si>
    <t>02021, с.  Баба Тонка,  общ. Попово,  обл. Търговище</t>
  </si>
  <si>
    <t>02035, с.  Бабек,  общ. Брезово,  обл. Пловдив</t>
  </si>
  <si>
    <t>02049, с.  Бабино,  общ. Бобов дол,  обл. Кюстендил</t>
  </si>
  <si>
    <t>02052, с.  Бабинска река,  общ. Бобов дол,  обл. Кюстендил</t>
  </si>
  <si>
    <t>07884, с.  Бабинци,  общ. Тетевен,  обл. Ловеч</t>
  </si>
  <si>
    <t>02066, с.  Бабица,  общ. Брезник,  обл. Перник</t>
  </si>
  <si>
    <t>02076, с.  Баблон,  общ. Смолян,  обл. Смолян</t>
  </si>
  <si>
    <t>02083, с.  Бабово,  общ. Сливо поле,  обл. Русе</t>
  </si>
  <si>
    <t>02097, с.  Бабук,  общ. Силистра,  обл. Силистра</t>
  </si>
  <si>
    <t>02107, с.  Бабяк,  общ. Белица,  обл. Благоевград</t>
  </si>
  <si>
    <t>02110, с.  Багалевци,  общ. Елена,  обл. Велико Търново</t>
  </si>
  <si>
    <t>02124, с.  Багра,  общ. Кърджали,  обл. Кърджали</t>
  </si>
  <si>
    <t>02138, с.  Багренци,  общ. Кюстендил,  обл. Кюстендил</t>
  </si>
  <si>
    <t>02141, с.  Багрилци,  общ. Крумовград,  обл. Кърджали</t>
  </si>
  <si>
    <t>02155, с.  Багрянка,  общ. Момчилград,  обл. Кърджали</t>
  </si>
  <si>
    <t>02169, с.  Бадевци,  общ. Елена,  обл. Велико Търново</t>
  </si>
  <si>
    <t>02172, с.  Бадино,  общ. Бобошево,  обл. Кюстендил</t>
  </si>
  <si>
    <t>02186, с.  Баева ливада,  общ. Севлиево,  обл. Габрово</t>
  </si>
  <si>
    <t>02207, с.  Баевци,  общ. Габрово,  обл. Габрово</t>
  </si>
  <si>
    <t>02191, с.  Баевци,  общ. Елена,  обл. Велико Търново</t>
  </si>
  <si>
    <t>02213, с.  Баждари,  общ. Елена,  обл. Велико Търново</t>
  </si>
  <si>
    <t>02227, с.  Байкал,  общ. Долна Митрополия,  обл. Плевен</t>
  </si>
  <si>
    <t>02230, с.  Байкалско,  общ. Радомир,  обл. Перник</t>
  </si>
  <si>
    <t>02244, с.  Байково,  общ. Хитрино,  обл. Шумен</t>
  </si>
  <si>
    <t>02258, с.  Байлово,  общ. Горна Малина,  обл. София (област)</t>
  </si>
  <si>
    <t>07898, гр.  Байчево,  общ. Ардино,  обл. Кърджали</t>
  </si>
  <si>
    <t>02261, с.  Бакалите,  общ. Черноочене,  обл. Кърджали</t>
  </si>
  <si>
    <t>02289, с.  Бакьово,  общ. Своге,  обл. София (област)</t>
  </si>
  <si>
    <t>02292, с.  Балабаново,  общ. Момчилград,  обл. Кърджали</t>
  </si>
  <si>
    <t>02302, с.  Балабанско,  общ. Троян,  обл. Ловеч</t>
  </si>
  <si>
    <t>02322, с.  Балабанчево,  общ. Сунгурларе,  обл. Бургас</t>
  </si>
  <si>
    <t>02333, с.  Балалея,  общ. Дряново,  обл. Габрово</t>
  </si>
  <si>
    <t>02347, с.  Баланите,  общ. Габрово,  обл. Габрово</t>
  </si>
  <si>
    <t>02350, с.  Баланово,  общ. Дупница,  обл. Кюстендил</t>
  </si>
  <si>
    <t>02364, с.  Балван,  общ. Велико Търново,  обл. Велико Търново</t>
  </si>
  <si>
    <t>02378, с.  Балванците,  общ. Дряново,  обл. Габрово</t>
  </si>
  <si>
    <t>02381, с.  Балдево,  общ. Гърмен,  обл. Благоевград</t>
  </si>
  <si>
    <t>02395, с.  Балей,  общ. Брегово,  обл. Видин</t>
  </si>
  <si>
    <t>02405, с.  Балик,  общ. Тервел,  обл. Добрич</t>
  </si>
  <si>
    <t>02419, с.  Балиновци,  общ. Габрово,  обл. Габрово</t>
  </si>
  <si>
    <t>02436, с.  Балкан,  общ. Стамболово,  обл. Хасково</t>
  </si>
  <si>
    <t>02453, с.  Балкан махала,  общ. Лъки,  обл. Пловдив</t>
  </si>
  <si>
    <t>02448, с.  Балканец,  общ. Троян,  обл. Ловеч</t>
  </si>
  <si>
    <t>02467, с.  Балкански,  общ. Разград,  обл. Разград</t>
  </si>
  <si>
    <t>02484, с.  Балканци,  общ. Генерал Тошево,  обл. Добрич</t>
  </si>
  <si>
    <t>02470, с.  Балканци,  общ. Стражица,  обл. Велико Търново</t>
  </si>
  <si>
    <t>02498, с.  Балуци,  общ. Елена,  обл. Велико Търново</t>
  </si>
  <si>
    <t>02508, гр.  Балчик,  общ. Балчик,  обл. Добрич</t>
  </si>
  <si>
    <t>02511, с.  Балша,  общ. Столична,  обл. София (столица)</t>
  </si>
  <si>
    <t>02539, с.  Бальовци,  общ. Ихтиман,  обл. София (област)</t>
  </si>
  <si>
    <t>02542, с.  Балювица,  общ. Берковица,  обл. Монтана</t>
  </si>
  <si>
    <t>02556, с.  Банари,  общ. Дряново,  обл. Габрово</t>
  </si>
  <si>
    <t>02563, с.  Бангейци,  общ. Трявна,  обл. Габрово</t>
  </si>
  <si>
    <t>02573, с.  Банево,  общ. Бургас,  обл. Бургас</t>
  </si>
  <si>
    <t>02587, с.  Баниска,  общ. Две могили,  обл. Русе</t>
  </si>
  <si>
    <t>44402, с.  Баните,  общ. Баните,  обл. Смолян</t>
  </si>
  <si>
    <t>02590, с.  Баница,  общ. Враца,  обл. Враца</t>
  </si>
  <si>
    <t>02600, с.  Баничан,  общ. Гоце Делчев,  обл. Благоевград</t>
  </si>
  <si>
    <t>02614, с.  Банище,  общ. Брезник,  обл. Перник</t>
  </si>
  <si>
    <t>02628, с.  Банковец,  общ. Антоново,  обл. Търговище</t>
  </si>
  <si>
    <t>02631, с.  Банковци,  общ. Габрово,  обл. Габрово</t>
  </si>
  <si>
    <t>02659, гр.  Банкя,  общ. Столична,  обл. София (столица)</t>
  </si>
  <si>
    <t>02645, с.  Банкя,  общ. Трън,  обл. Перник</t>
  </si>
  <si>
    <t>02662, с.  Баново,  общ. Суворово,  обл. Варна</t>
  </si>
  <si>
    <t>02676, гр.  Банско,  общ. Банско,  обл. Благоевград</t>
  </si>
  <si>
    <t>02689, с.  Банчовци,  общ. Ихтиман,  обл. София (област)</t>
  </si>
  <si>
    <t>02720, гр.  Баня,  общ. Карлово,  обл. Пловдив</t>
  </si>
  <si>
    <t>02703, с.  Баня,  общ. Несебър,  обл. Бургас</t>
  </si>
  <si>
    <t>02734, с.  Баня,  общ. Нова Загора,  обл. Сливен</t>
  </si>
  <si>
    <t>02717, с.  Баня,  общ. Панагюрище,  обл. Пазарджик</t>
  </si>
  <si>
    <t>02693, с.  Баня,  общ. Разлог,  обл. Благоевград</t>
  </si>
  <si>
    <t>02748, с.  Бараково,  общ. Кочериново,  обл. Кюстендил</t>
  </si>
  <si>
    <t>02751, с.  Бараци,  общ. Крумовград,  обл. Кърджали</t>
  </si>
  <si>
    <t>02779, с.  Барутин,  общ. Доспат,  обл. Смолян</t>
  </si>
  <si>
    <t>02796, с.  Басарбово,  общ. Русе,  обл. Русе</t>
  </si>
  <si>
    <t>02806, с.  Баскалци,  общ. Петрич,  обл. Благоевград</t>
  </si>
  <si>
    <t>02810, с.  Бата,  общ. Поморие,  обл. Бургас</t>
  </si>
  <si>
    <t>02837, гр.  Батак,  общ. Батак,  обл. Пазарджик</t>
  </si>
  <si>
    <t>02823, с.  Батак,  общ. Павликени,  обл. Велико Търново</t>
  </si>
  <si>
    <t>72223, гр.  Батановци,  общ. Перник,  обл. Перник</t>
  </si>
  <si>
    <t>02854, с.  Батин,  общ. Борово,  обл. Русе</t>
  </si>
  <si>
    <t>02868, с.  Батишница,  общ. Две могили,  обл. Русе</t>
  </si>
  <si>
    <t>99143, гр.  БАТКОВЦИ,  общ. Костинброд,  обл. София (област)</t>
  </si>
  <si>
    <t>99057, гр.  БАТКОВЦИ,  общ. Момчилград,  обл. Кърджали</t>
  </si>
  <si>
    <t>02871, с.  Батово,  общ. Добрич-селска,  обл. Добрич</t>
  </si>
  <si>
    <t>02885, с.  Батошево,  общ. Севлиево,  обл. Габрово</t>
  </si>
  <si>
    <t>02899, с.  Батулия,  общ. Своге,  обл. София (област)</t>
  </si>
  <si>
    <t>02909, с.  Батулци,  общ. Ябланица,  обл. Ловеч</t>
  </si>
  <si>
    <t>02912, с.  Баурене,  общ. Криводол,  обл. Враца</t>
  </si>
  <si>
    <t>02926, с.  Бахалин,  общ. Сливница,  обл. София (област)</t>
  </si>
  <si>
    <t>02935, с.  Баховица,  общ. Ловеч,  обл. Ловеч</t>
  </si>
  <si>
    <t>02943, с.  Бахреци,  общ. Трявна,  обл. Габрово</t>
  </si>
  <si>
    <t>02957, с.  Бацова махала,  общ. Никопол,  обл. Плевен</t>
  </si>
  <si>
    <t>02960, с.  Бачево,  общ. Разлог,  обл. Благоевград</t>
  </si>
  <si>
    <t>02974, с.  Бачково,  общ. Асеновград,  обл. Пловдив</t>
  </si>
  <si>
    <t>02991, с.  Башево,  общ. Ардино,  обл. Кърджали</t>
  </si>
  <si>
    <t>03017, с.  Бащино,  общ. Главиница,  обл. Силистра</t>
  </si>
  <si>
    <t>03006, с.  Бащино,  общ. Кърджали,  обл. Кърджали</t>
  </si>
  <si>
    <t>03023, с.  Бащино,  общ. Опан,  обл. Стара Загора</t>
  </si>
  <si>
    <t>03037, с.  Баячево,  общ. Търговище,  обл. Търговище</t>
  </si>
  <si>
    <t>03040, с.  Бдинци,  общ. Добрич-селска,  обл. Добрич</t>
  </si>
  <si>
    <t>03054, с.  Беброво,  общ. Елена,  обл. Велико Търново</t>
  </si>
  <si>
    <t>03068, с.  Беглеж,  общ. Плевен,  обл. Плевен</t>
  </si>
  <si>
    <t>03085, с.  Бегово,  общ. Калояново,  обл. Пловдив</t>
  </si>
  <si>
    <t>03099, с.  Бегуновци,  общ. Брезник,  обл. Перник</t>
  </si>
  <si>
    <t>03109, с.  Бегунци,  общ. Карлово,  обл. Пловдив</t>
  </si>
  <si>
    <t>03112, с.  Беден,  общ. Девин,  обл. Смолян</t>
  </si>
  <si>
    <t>03126, с.  Беджене,  общ. Нови пазар,  обл. Шумен</t>
  </si>
  <si>
    <t>03132, с.  Бедрово,  общ. Черноочене,  обл. Кърджали</t>
  </si>
  <si>
    <t>03157, с.  Бежаново,  общ. Генерал Тошево,  обл. Добрич</t>
  </si>
  <si>
    <t>03143, с.  Бежаново,  общ. Луковит,  обл. Ловеч</t>
  </si>
  <si>
    <t>03174, с.  Безводица,  общ. Балчик,  обл. Добрич</t>
  </si>
  <si>
    <t>03188, с.  Безводно,  общ. Черноочене,  обл. Кърджали</t>
  </si>
  <si>
    <t>03191, с.  Безден,  общ. Костинброд,  обл. София (област)</t>
  </si>
  <si>
    <t>03201, с.  Безденица,  общ. Монтана,  обл. Монтана</t>
  </si>
  <si>
    <t>03215, с.  Безмер,  общ. Тервел,  обл. Добрич</t>
  </si>
  <si>
    <t>03229, с.  Безмер,  общ. Тунджа,  обл. Ямбол</t>
  </si>
  <si>
    <t>03232, с.  Бейковци,  общ. Елена,  обл. Велико Търново</t>
  </si>
  <si>
    <t>03246, с.  Бекриите,  общ. Габрово,  обл. Габрово</t>
  </si>
  <si>
    <t>03561, с.  Бел камен,  общ. Якоруда,  обл. Благоевград</t>
  </si>
  <si>
    <t>03263, с.  Бела,  общ. Димово,  обл. Видин</t>
  </si>
  <si>
    <t>03280, с.  Бела Рада,  общ. Видин,  обл. Видин</t>
  </si>
  <si>
    <t>03277, с.  Беланица,  общ. Радомир,  обл. Перник</t>
  </si>
  <si>
    <t>03294, с.  Беласица,  общ. Петрич,  обл. Благоевград</t>
  </si>
  <si>
    <t>03304, с.  Белащица,  общ. Родопи,  обл. Пловдив</t>
  </si>
  <si>
    <t>03318, с.  Белгун,  общ. Каварна,  обл. Добрич</t>
  </si>
  <si>
    <t>03321, с.  Белев дол,  общ. Смолян,  обл. Смолян</t>
  </si>
  <si>
    <t>03335, с.  Белевехчево,  общ. Сандански,  обл. Благоевград</t>
  </si>
  <si>
    <t>03349, с.  Белеврен,  общ. Средец,  обл. Бургас</t>
  </si>
  <si>
    <t>03366, гр.  Белене,  общ. Белене,  обл. Плевен</t>
  </si>
  <si>
    <t>03373, с.  Беленци,  общ. Луковит,  обл. Ловеч</t>
  </si>
  <si>
    <t>03383, с.  Бели брег,  общ. Бойчиновци,  обл. Монтана</t>
  </si>
  <si>
    <t>03397, с.  Бели брод,  общ. Бойчиновци,  обл. Монтана</t>
  </si>
  <si>
    <t>03407, с.  Бели бряг,  общ. Раднево,  обл. Стара Загора</t>
  </si>
  <si>
    <t>03410, с.  Бели вир,  общ. Черноочене,  обл. Кърджали</t>
  </si>
  <si>
    <t>03424, с.  Бели дол,  общ. Ивайловград,  обл. Хасково</t>
  </si>
  <si>
    <t>03438, с.  Бели извор,  общ. Враца,  обл. Враца</t>
  </si>
  <si>
    <t>03441, с.  Бели Искър,  общ. Самоков,  обл. София (област)</t>
  </si>
  <si>
    <t>24092, с.  Бели Лом,  общ. Лозница,  обл. Разград</t>
  </si>
  <si>
    <t>03486, с.  Бели Осъм,  общ. Троян,  обл. Ловеч</t>
  </si>
  <si>
    <t>03499, с.  Бели пласт,  общ. Кърджали,  обл. Кърджали</t>
  </si>
  <si>
    <t>03455, с.  Белила,  общ. Средец,  обл. Бургас</t>
  </si>
  <si>
    <t>03469, с.  Белимел,  общ. Чипровци,  обл. Монтана</t>
  </si>
  <si>
    <t>03472, с.  Белинци,  общ. Исперих,  обл. Разград</t>
  </si>
  <si>
    <t>03504, гр.  Белица,  общ. Белица,  обл. Благоевград</t>
  </si>
  <si>
    <t>07960, с.  Белица,  общ. Ихтиман,  обл. София (област)</t>
  </si>
  <si>
    <t>03530, с.  Белица,  общ. Лъки,  обл. Пловдив</t>
  </si>
  <si>
    <t>03544, с.  Белица,  общ. Любимец,  обл. Хасково</t>
  </si>
  <si>
    <t>03513, с.  Белица,  общ. Трявна,  обл. Габрово</t>
  </si>
  <si>
    <t>03527, с.  Белица,  общ. Тутракан,  обл. Силистра</t>
  </si>
  <si>
    <t>03558, с.  Белиш,  общ. Троян,  обл. Ловеч</t>
  </si>
  <si>
    <t>03664, с.  Бело поле,  общ. Благоевград,  обл. Благоевград</t>
  </si>
  <si>
    <t>03678, с.  Бело поле,  общ. Ружинци,  обл. Видин</t>
  </si>
  <si>
    <t>03575, с.  Беловец,  общ. Кубрат,  обл. Разград</t>
  </si>
  <si>
    <t>03589, с.  Беловица,  общ. Хисаря,  обл. Пловдив</t>
  </si>
  <si>
    <t>03592, гр.  Белово,  общ. Белово,  обл. Пазарджик</t>
  </si>
  <si>
    <t>03602, с.  Белоградец,  общ. Ветрино,  обл. Варна</t>
  </si>
  <si>
    <t>03616, гр.  Белоградчик,  общ. Белоградчик,  обл. Видин</t>
  </si>
  <si>
    <t>27440, с.  Белодол,  общ. Поморие,  обл. Бургас</t>
  </si>
  <si>
    <t>03620, с.  Белозем,  общ. Раковски,  обл. Пловдив</t>
  </si>
  <si>
    <t>03633, с.  Белокопитово,  общ. Шумен,  обл. Шумен</t>
  </si>
  <si>
    <t>03647, с.  Беломорци,  общ. Омуртаг,  обл. Търговище</t>
  </si>
  <si>
    <t>03650, с.  Беломъжите,  общ. Габрово,  обл. Габрово</t>
  </si>
  <si>
    <t>03681, с.  Белополци,  общ. Ивайловград,  обл. Хасково</t>
  </si>
  <si>
    <t>03695, с.  Белополяне,  общ. Ивайловград,  обл. Хасково</t>
  </si>
  <si>
    <t>03705, с.  Белопопци,  общ. Горна Малина,  обл. София (област)</t>
  </si>
  <si>
    <t>03719, гр.  Белослав,  общ. Белослав,  обл. Варна</t>
  </si>
  <si>
    <t>03722, с.  Белотинци,  общ. Монтана,  обл. Монтана</t>
  </si>
  <si>
    <t>03745, с.  Белцов,  общ. Ценово,  обл. Русе</t>
  </si>
  <si>
    <t>03753, с.  Белчевци,  общ. Велико Търново,  обл. Велико Търново</t>
  </si>
  <si>
    <t>03767, с.  Белчин,  общ. Самоков,  обл. София (област)</t>
  </si>
  <si>
    <t>03770, с.  Белчински бани,  общ. Самоков,  обл. София (област)</t>
  </si>
  <si>
    <t>03784, с.  Бельово,  общ. Сандански,  обл. Благоевград</t>
  </si>
  <si>
    <t>03798, с.  Беляковец,  общ. Велико Търново,  обл. Велико Търново</t>
  </si>
  <si>
    <t>03808, с.  Беляново,  общ. Ценово,  обл. Русе</t>
  </si>
  <si>
    <t>03811, с.  Бенковски,  общ. Аврен,  обл. Варна</t>
  </si>
  <si>
    <t>03860, с.  Бенковски,  общ. Добрич-селска,  обл. Добрич</t>
  </si>
  <si>
    <t>03825, с.  Бенковски,  общ. Кирково,  обл. Кърджали</t>
  </si>
  <si>
    <t>03839, с.  Бенковски,  общ. Марица,  обл. Пловдив</t>
  </si>
  <si>
    <t>03842, с.  Бенковски,  общ. Мирково,  обл. София (област)</t>
  </si>
  <si>
    <t>03856, с.  Бенковски,  общ. Стара Загора,  обл. Стара Загора</t>
  </si>
  <si>
    <t>99116, с.  БЕНКОВСКИ,  общ. Столична,  обл. София (столица)</t>
  </si>
  <si>
    <t>03873, с.  Берайнци,  общ. Трън,  обл. Перник</t>
  </si>
  <si>
    <t>03890, с.  Беренде,  общ. Драгоман,  обл. София (област)</t>
  </si>
  <si>
    <t>03887, с.  Беренде,  общ. Земен,  обл. Перник</t>
  </si>
  <si>
    <t>03900, с.  Беренде извор,  общ. Драгоман,  обл. София (област)</t>
  </si>
  <si>
    <t>03914, с.  Бериево,  общ. Севлиево,  обл. Габрово</t>
  </si>
  <si>
    <t>03928, гр.  Берковица,  общ. Берковица,  обл. Монтана</t>
  </si>
  <si>
    <t>03931, с.  Берковски,  общ. Попово,  обл. Търговище</t>
  </si>
  <si>
    <t>03945, с.  Берковци,  общ. Елена,  обл. Велико Търново</t>
  </si>
  <si>
    <t>03959, с.  Бероново,  общ. Сунгурларе,  обл. Бургас</t>
  </si>
  <si>
    <t>03962, с.  Берсин,  общ. Кюстендил,  обл. Кюстендил</t>
  </si>
  <si>
    <t>03976, с.  Беслен,  общ. Хаджидимово,  обл. Благоевград</t>
  </si>
  <si>
    <t>03986, с.  Беснурка,  общ. Черноочене,  обл. Кърджали</t>
  </si>
  <si>
    <t>03993, с.  Биволаре,  общ. Долна Митрополия,  обл. Плевен</t>
  </si>
  <si>
    <t>04008, с.  Биволяне,  общ. Момчилград,  обл. Кърджали</t>
  </si>
  <si>
    <t>04011, с.  Бижовци,  общ. Велико Търново,  обл. Велико Търново</t>
  </si>
  <si>
    <t>04025, с.  Бижовци,  общ. Трявна,  обл. Габрово</t>
  </si>
  <si>
    <t>04039, с.  Биково,  общ. Сливен,  обл. Сливен</t>
  </si>
  <si>
    <t>04042, с.  Билинци,  общ. Брезник,  обл. Перник</t>
  </si>
  <si>
    <t>04056, с.  Билка,  общ. Руен,  обл. Бургас</t>
  </si>
  <si>
    <t>04068, с.  Билкини,  общ. Дряново,  обл. Габрово</t>
  </si>
  <si>
    <t>04090, с.  Било,  общ. Каварна,  обл. Добрич</t>
  </si>
  <si>
    <t>04087, с.  Било,  общ. Сливен,  обл. Сливен</t>
  </si>
  <si>
    <t>04100, с.  Билянска,  общ. Смолян,  обл. Смолян</t>
  </si>
  <si>
    <t>04114, с.  Бинкос,  общ. Сливен,  обл. Сливен</t>
  </si>
  <si>
    <t>07836, с.  Биркова,  общ. Велинград,  обл. Пазарджик</t>
  </si>
  <si>
    <t>04128, с.  Бисер,  общ. Харманли,  обл. Хасково</t>
  </si>
  <si>
    <t>04131, с.  Бисерци,  общ. Кубрат,  обл. Разград</t>
  </si>
  <si>
    <t>04145, с.  Бистра,  общ. Алфатар,  обл. Силистра</t>
  </si>
  <si>
    <t>04159, с.  Бистра,  общ. Търговище,  обл. Търговище</t>
  </si>
  <si>
    <t>04162, с.  Бистренци,  общ. Бяла,  обл. Русе</t>
  </si>
  <si>
    <t>04193, с.  Бистрец,  общ. Крушари,  обл. Добрич</t>
  </si>
  <si>
    <t>04176, с.  Бистрец,  общ. Средец,  обл. Бургас</t>
  </si>
  <si>
    <t>04203, с.  Бистрилица,  общ. Берковица,  обл. Монтана</t>
  </si>
  <si>
    <t>04217, с.  Бистрица,  общ. Благоевград,  обл. Благоевград</t>
  </si>
  <si>
    <t>04220, с.  Бистрица,  общ. Дупница,  обл. Кюстендил</t>
  </si>
  <si>
    <t>04234, с.  Бистрица,  общ. Столична,  обл. София (столица)</t>
  </si>
  <si>
    <t>04248, с.  Бистроглед,  общ. Ардино,  обл. Кърджали</t>
  </si>
  <si>
    <t>04251, с.  Благово,  общ. Монтана,  обл. Монтана</t>
  </si>
  <si>
    <t>04265, с.  Благово,  общ. Шумен,  обл. Шумен</t>
  </si>
  <si>
    <t>04279, гр.  Благоевград,  общ. Благоевград,  обл. Благоевград</t>
  </si>
  <si>
    <t>04296, с.  Благоево,  общ. Разград,  обл. Разград</t>
  </si>
  <si>
    <t>04282, с.  Благоево,  общ. Стражица,  обл. Велико Търново</t>
  </si>
  <si>
    <t>04306, с.  Благун,  общ. Крумовград,  обл. Кърджали</t>
  </si>
  <si>
    <t>04314, с.  Блажиево,  общ. Бобошево,  обл. Кюстендил</t>
  </si>
  <si>
    <t>04323, с.  Блатец,  общ. Кюстендил,  обл. Кюстендил</t>
  </si>
  <si>
    <t>04337, с.  Блатец,  общ. Сливен,  обл. Сливен</t>
  </si>
  <si>
    <t>04340, с.  Блатешница,  общ. Земен,  обл. Перник</t>
  </si>
  <si>
    <t>04354, с.  Блатино,  общ. Дупница,  обл. Кюстендил</t>
  </si>
  <si>
    <t>04368, с.  Блатница,  общ. Стрелча,  обл. Пазарджик</t>
  </si>
  <si>
    <t>04371, с.  Блато,  общ. Бобов дол,  обл. Кюстендил</t>
  </si>
  <si>
    <t>04399, с.  Блатска,  общ. Хаджидимово,  обл. Благоевград</t>
  </si>
  <si>
    <t>04409, с.  Бленика,  общ. Кърджали,  обл. Кърджали</t>
  </si>
  <si>
    <t>04412, с.  Близнак,  общ. Малко Търново,  обл. Бургас</t>
  </si>
  <si>
    <t>04426, с.  Близнаци,  общ. Аврен,  обл. Варна</t>
  </si>
  <si>
    <t>04430, с.  Близнаци,  общ. Хитрино,  обл. Шумен</t>
  </si>
  <si>
    <t>04443, с.  Близнец,  общ. Твърдица,  обл. Сливен</t>
  </si>
  <si>
    <t>04457, с.  Блъсково,  общ. Провадия,  обл. Варна</t>
  </si>
  <si>
    <t>04460, с.  Блъсковци,  общ. Елена,  обл. Велико Търново</t>
  </si>
  <si>
    <t>04474, с.  Боазът,  общ. Севлиево,  обл. Габрово</t>
  </si>
  <si>
    <t>04488, с.  Бобевци,  общ. Габрово,  обл. Габрово</t>
  </si>
  <si>
    <t>04491, с.  Бобешино,  общ. Кюстендил,  обл. Кюстендил</t>
  </si>
  <si>
    <t>04501, гр.  Бобов дол,  общ. Бобов дол,  обл. Кюстендил</t>
  </si>
  <si>
    <t>04515, с.  Бобовец,  общ. Балчик,  обл. Добрич</t>
  </si>
  <si>
    <t>04529, с.  Бобораци,  общ. Радомир,  обл. Перник</t>
  </si>
  <si>
    <t>04532, гр.  Бобошево,  общ. Бобошево,  обл. Кюстендил</t>
  </si>
  <si>
    <t>04546, с.  Бов,  общ. Своге,  обл. София (област)</t>
  </si>
  <si>
    <t>14461, с.  Бов,  общ. Своге,  обл. София (област)</t>
  </si>
  <si>
    <t>07925, с.  Богатино,  общ. Ардино,  обл. Кърджали</t>
  </si>
  <si>
    <t>04555, с.  Богатово,  общ. Севлиево,  обл. Габрово</t>
  </si>
  <si>
    <t>04580, с.  Богдан,  общ. Добрич-селска,  обл. Добрич</t>
  </si>
  <si>
    <t>04563, с.  Богдан,  общ. Карлово,  обл. Пловдив</t>
  </si>
  <si>
    <t>04594, с.  Богданица,  общ. Садово,  обл. Пловдив</t>
  </si>
  <si>
    <t>04604, с.  Богданлия,  общ. Елин Пелин,  обл. София (област)</t>
  </si>
  <si>
    <t>04618, с.  Богданов дол,  общ. Перник,  обл. Перник</t>
  </si>
  <si>
    <t>04635, с.  Богданово,  общ. Нова Загора,  обл. Сливен</t>
  </si>
  <si>
    <t>04621, с.  Богданово,  общ. Средец,  обл. Бургас</t>
  </si>
  <si>
    <t>04649, с.  Богдановци,  общ. Ихтиман,  обл. София (област)</t>
  </si>
  <si>
    <t>04652, с.  Богданско,  общ. Елена,  обл. Велико Търново</t>
  </si>
  <si>
    <t>04670, с.  Богданци,  общ. Главиница,  обл. Силистра</t>
  </si>
  <si>
    <t>04666, с.  Богданци,  общ. Самуил,  обл. Разград</t>
  </si>
  <si>
    <t>04683, с.  Богданчовци,  общ. Габрово,  обл. Габрово</t>
  </si>
  <si>
    <t>04697, с.  Богойна,  общ. Трън,  обл. Перник</t>
  </si>
  <si>
    <t>04707, с.  Боголин,  общ. Сатовча,  обл. Благоевград</t>
  </si>
  <si>
    <t>04724, с.  Богомил,  общ. Харманли,  обл. Хасково</t>
  </si>
  <si>
    <t>04738, с.  Богомилово,  общ. Стара Загора,  обл. Стара Загора</t>
  </si>
  <si>
    <t>04741, с.  Богомилци,  общ. Самуил,  обл. Разград</t>
  </si>
  <si>
    <t>04755, с.  Богомолско,  общ. Антоново,  обл. Търговище</t>
  </si>
  <si>
    <t>04772, с.  Богорово,  общ. Силистра,  обл. Силистра</t>
  </si>
  <si>
    <t>04786, с.  Богорово,  общ. Стралджа,  обл. Ямбол</t>
  </si>
  <si>
    <t>66322, с.  Богородица,  общ. Петрич,  обл. Благоевград</t>
  </si>
  <si>
    <t>04796, с.  Богослов,  общ. Кюстендил,  обл. Кюстендил</t>
  </si>
  <si>
    <t>04801, с.  Богутево,  общ. Чепеларе,  обл. Смолян</t>
  </si>
  <si>
    <t>04813, с.  Богьовци,  общ. Костинброд,  обл. София (област)</t>
  </si>
  <si>
    <t>04827, с.  Боденец,  общ. Мездра,  обл. Враца</t>
  </si>
  <si>
    <t>04844, с.  Бодрово,  общ. Димитровград,  обл. Хасково</t>
  </si>
  <si>
    <t>04861, с.  Боево,  общ. Рудозем,  обл. Смолян</t>
  </si>
  <si>
    <t>04892, с.  Боерица,  общ. Ихтиман,  обл. София (област)</t>
  </si>
  <si>
    <t>04902, с.  Божак,  общ. Кърджали,  обл. Кърджали</t>
  </si>
  <si>
    <t>04916, с.  Божан,  общ. Тервел,  обл. Добрич</t>
  </si>
  <si>
    <t>04927, с.  Божаново,  общ. Шабла,  обл. Добрич</t>
  </si>
  <si>
    <t>04933, с.  Бождово,  общ. Сандански,  обл. Благоевград</t>
  </si>
  <si>
    <t>04947, с.  Божевци,  общ. Сливен,  обл. Сливен</t>
  </si>
  <si>
    <t>04950, с.  Боженица,  общ. Ботевград,  обл. София (област)</t>
  </si>
  <si>
    <t>04964, с.  Боженците,  общ. Габрово,  обл. Габрово</t>
  </si>
  <si>
    <t>99153, с.  БОЖИЦА,  общ. Антоново,  обл. Търговище</t>
  </si>
  <si>
    <t>04981, с.  Божичен,  общ. Иваново,  обл. Русе</t>
  </si>
  <si>
    <t>05009, с.  Божурец,  общ. Каварна,  обл. Добрич</t>
  </si>
  <si>
    <t>05013, с.  Божурица,  общ. Долна Митрополия,  обл. Плевен</t>
  </si>
  <si>
    <t>05027, гр.  Божурище,  общ. Божурище,  обл. София (област)</t>
  </si>
  <si>
    <t>05030, с.  Божурка,  общ. Търговище,  обл. Търговище</t>
  </si>
  <si>
    <t>05044, с.  Божурлук,  общ. Левски,  обл. Плевен</t>
  </si>
  <si>
    <t>05075, с.  Божурово,  общ. Върбица,  обл. Шумен</t>
  </si>
  <si>
    <t>05061, с.  Божурово,  общ. Добрич-селска,  обл. Добрич</t>
  </si>
  <si>
    <t>05058, с.  Божурово,  общ. Кубрат,  обл. Разград</t>
  </si>
  <si>
    <t>05089, с.  Божурци,  общ. Черноочене,  обл. Кърджали</t>
  </si>
  <si>
    <t>05092, с.  Бозаджии,  общ. Сливен,  обл. Сливен</t>
  </si>
  <si>
    <t>05102, с.  Бозвелийско,  общ. Провадия,  обл. Варна</t>
  </si>
  <si>
    <t>17960, с.  Боздуганово,  общ. Раднево,  обл. Стара Загора</t>
  </si>
  <si>
    <t>07853, с.  Бозьова,  общ. Велинград,  обл. Пазарджик</t>
  </si>
  <si>
    <t>05147, с.  Бойковец,  общ. Етрополе,  обл. София (област)</t>
  </si>
  <si>
    <t>05150, с.  Бойково,  общ. Родопи,  обл. Пловдив</t>
  </si>
  <si>
    <t>05164, с.  Бойковци,  общ. Елена,  обл. Велико Търново</t>
  </si>
  <si>
    <t>05124, с.  Боил,  общ. Дулово,  обл. Силистра</t>
  </si>
  <si>
    <t>05181, с.  Бойник,  общ. Крумовград,  обл. Кърджали</t>
  </si>
  <si>
    <t>05195, с.  Бойница,  общ. Бойница,  обл. Видин</t>
  </si>
  <si>
    <t>05205, с.  Бойно,  общ. Кърджали,  обл. Кърджали</t>
  </si>
  <si>
    <t>05219, с.  Бойновци,  общ. Габрово,  обл. Габрово</t>
  </si>
  <si>
    <t>05222, с.  Бойчеви колиби,  общ. Велико Търново,  обл. Велико Търново</t>
  </si>
  <si>
    <t>07908, с.  Бойчета,  общ. Габрово,  обл. Габрово</t>
  </si>
  <si>
    <t>05236, гр.  Бойчиновци,  общ. Бойчиновци,  обл. Монтана</t>
  </si>
  <si>
    <t>05240, с.  Бойчовци,  общ. Велико Търново,  обл. Велико Търново</t>
  </si>
  <si>
    <t>05253, с.  Бокиловци,  общ. Берковица,  обл. Монтана</t>
  </si>
  <si>
    <t>05267, с.  Болтата,  общ. Габрово,  обл. Габрово</t>
  </si>
  <si>
    <t>05270, с.  Болярино,  общ. Раковски,  обл. Пловдив</t>
  </si>
  <si>
    <t>05284, гр.  Болярово,  общ. Болярово,  обл. Ямбол</t>
  </si>
  <si>
    <t>99163, с.  БОЛЯРОВО,  общ. Хасково,  обл. Хасково</t>
  </si>
  <si>
    <t>05298, с.  Болярски извор,  общ. Харманли,  обл. Хасково</t>
  </si>
  <si>
    <t>05308, с.  Болярско,  общ. Тунджа,  обл. Ямбол</t>
  </si>
  <si>
    <t>05311, с.  Болярци,  общ. Аврен,  обл. Варна</t>
  </si>
  <si>
    <t>05325, с.  Болярци,  общ. Кърджали,  обл. Кърджали</t>
  </si>
  <si>
    <t>05339, с.  Болярци,  общ. Садово,  обл. Пловдив</t>
  </si>
  <si>
    <t>05342, с.  Бонево,  общ. Тервел,  обл. Добрич</t>
  </si>
  <si>
    <t>07870, с.  Бор,  общ. Асеновград,  обл. Пловдив</t>
  </si>
  <si>
    <t>05356, с.  Борец,  общ. Брезово,  обл. Пловдив</t>
  </si>
  <si>
    <t>05365, с.  Борие,  общ. Рудозем,  обл. Смолян</t>
  </si>
  <si>
    <t>05390, с.  Борика,  общ. Ихтиман,  обл. София (област)</t>
  </si>
  <si>
    <t>05387, с.  Борика,  общ. Мадан,  обл. Смолян</t>
  </si>
  <si>
    <t>05400, с.  Борики,  общ. Габрово,  обл. Габрово</t>
  </si>
  <si>
    <t>05414, с.  Бориково,  общ. Смолян,  обл. Смолян</t>
  </si>
  <si>
    <t>05428, с.  Бориловец,  общ. Бойница,  обл. Видин</t>
  </si>
  <si>
    <t>05431, с.  Борилово,  общ. Стара Загора,  обл. Стара Загора</t>
  </si>
  <si>
    <t>05445, с.  Борима,  общ. Троян,  обл. Ловеч</t>
  </si>
  <si>
    <t>05459, с.  Боримечково,  общ. Лесичово,  обл. Пазарджик</t>
  </si>
  <si>
    <t>05462, с.  Борино,  общ. Борино,  обл. Смолян</t>
  </si>
  <si>
    <t>05476, с.  Бориново,  общ. Мадан,  обл. Смолян</t>
  </si>
  <si>
    <t>05480, с.  Боринци,  общ. Котел,  обл. Сливен</t>
  </si>
  <si>
    <t>05493, с.  Борислав,  общ. Пордим,  обл. Плевен</t>
  </si>
  <si>
    <t>05503, с.  Бориславци,  общ. Маджарово,  обл. Хасково</t>
  </si>
  <si>
    <t>05520, с.  Борисово,  общ. Елхово,  обл. Ямбол</t>
  </si>
  <si>
    <t>05517, с.  Борисово,  общ. Сливо поле,  обл. Русе</t>
  </si>
  <si>
    <t>05534, с.  Борнарево,  общ. Радомир,  обл. Перник</t>
  </si>
  <si>
    <t>05551, с.  Боров дол,  общ. Твърдица,  обл. Сливен</t>
  </si>
  <si>
    <t>05548, с.  Борован,  общ. Борован,  обл. Враца</t>
  </si>
  <si>
    <t>05565, с.  Боровец,  общ. Кочериново,  обл. Кюстендил</t>
  </si>
  <si>
    <t>05579, с.  Боровина,  общ. Мадан,  обл. Смолян</t>
  </si>
  <si>
    <t>80176, с.  Боровица,  общ. Ардино,  обл. Кърджали</t>
  </si>
  <si>
    <t>05582, с.  Боровица,  общ. Белоградчик,  обл. Видин</t>
  </si>
  <si>
    <t>05596, с.  Боровичене,  общ. Петрич,  обл. Благоевград</t>
  </si>
  <si>
    <t>05611, гр.  Борово,  общ. Борово,  обл. Русе</t>
  </si>
  <si>
    <t>05606, с.  Борово,  общ. Гоце Делчев,  обл. Благоевград</t>
  </si>
  <si>
    <t>05623, с.  Борово,  общ. Лъки,  обл. Пловдив</t>
  </si>
  <si>
    <t>05637, с.  Борово,  общ. Стара Загора,  обл. Стара Загора</t>
  </si>
  <si>
    <t>05640, с.  Боровско,  общ. Черноочене,  обл. Кърджали</t>
  </si>
  <si>
    <t>05654, с.  Боровци,  общ. Берковица,  обл. Монтана</t>
  </si>
  <si>
    <t>05668, с.  Борското,  общ. Габрово,  обл. Габрово</t>
  </si>
  <si>
    <t>05671, с.  Борущица,  общ. Мъглиж,  обл. Стара Загора</t>
  </si>
  <si>
    <t>05685, с.  Борци,  общ. Венец,  обл. Шумен</t>
  </si>
  <si>
    <t>05699, с.  Боряна,  общ. Дългопол,  обл. Варна</t>
  </si>
  <si>
    <t>05709, с.  Босевци,  общ. Елена,  обл. Велико Търново</t>
  </si>
  <si>
    <t>05712, с.  Босилица,  общ. Черноочене,  обл. Кърджали</t>
  </si>
  <si>
    <t>05737, с.  Босилково,  общ. Баните,  обл. Смолян</t>
  </si>
  <si>
    <t>05726, с.  Босилково,  общ. Сунгурларе,  обл. Бургас</t>
  </si>
  <si>
    <t>05743, с.  Босилковци,  общ. Бяла,  обл. Русе</t>
  </si>
  <si>
    <t>05757, с.  Босна,  общ. Ситово,  обл. Силистра</t>
  </si>
  <si>
    <t>05760, с.  Боснек,  общ. Перник,  обл. Перник</t>
  </si>
  <si>
    <t>05774, гр.  Бостан,  общ. Омуртаг,  обл. Търговище</t>
  </si>
  <si>
    <t>05788, с.  Бостаните,  общ. Чупрене,  обл. Видин</t>
  </si>
  <si>
    <t>05791, с.  Бостанци,  общ. Черноочене,  обл. Кърджали</t>
  </si>
  <si>
    <t>05801, с.  Бостина,  общ. Смолян,  обл. Смолян</t>
  </si>
  <si>
    <t>05815, гр.  Ботевград,  общ. Ботевград,  обл. София (област)</t>
  </si>
  <si>
    <t>05829, с.  Ботево,  общ. Аксаково,  обл. Варна</t>
  </si>
  <si>
    <t>05832, с.  Ботево,  общ. Видин,  обл. Видин</t>
  </si>
  <si>
    <t>05852, с.  Ботево,  общ. Вълчедръм,  обл. Монтана</t>
  </si>
  <si>
    <t>05863, с.  Ботево,  общ. Тунджа,  обл. Ямбол</t>
  </si>
  <si>
    <t>05846, с.  Ботево,  общ. Хайредин,  обл. Враца</t>
  </si>
  <si>
    <t>05877, с.  Ботров,  общ. Бяла,  обл. Русе</t>
  </si>
  <si>
    <t>99135, с.  БОТУНЕЦ,  общ. Столична,  обл. София (столица)</t>
  </si>
  <si>
    <t>05894, с.  Ботуня,  общ. Криводол,  обл. Враца</t>
  </si>
  <si>
    <t>05904, с.  Ботурче,  общ. Ивайловград,  обл. Хасково</t>
  </si>
  <si>
    <t>05918, с.  Бохова,  общ. Трън,  обл. Перник</t>
  </si>
  <si>
    <t>05921, с.  Бохот,  общ. Плевен,  обл. Плевен</t>
  </si>
  <si>
    <t>05935, с.  Бочковци,  общ. Велико Търново,  обл. Велико Търново</t>
  </si>
  <si>
    <t>05949, с.  Бошуля,  общ. Септември,  обл. Пазарджик</t>
  </si>
  <si>
    <t>05952, с.  Бояджик,  общ. Тунджа,  обл. Ямбол</t>
  </si>
  <si>
    <t>05966, с.  Боян,  общ. Венец,  обл. Шумен</t>
  </si>
  <si>
    <t>05983, с.  Боян Ботево,  общ. Минерални бани,  обл. Хасково</t>
  </si>
  <si>
    <t>05978, с.  Бояна,  общ. Вълчи дол,  обл. Варна</t>
  </si>
  <si>
    <t>99184, с.  БОЯНА,  общ. Столична,  обл. София (столица)</t>
  </si>
  <si>
    <t>05997, с.  Бояново,  общ. Грамада,  обл. Видин</t>
  </si>
  <si>
    <t>06001, с.  Бояново,  общ. Елхово,  обл. Ямбол</t>
  </si>
  <si>
    <t>06015, с.  Бояновци,  общ. Велико Търново,  обл. Велико Търново</t>
  </si>
  <si>
    <t>06029, с.  Боянци,  общ. Асеновград,  обл. Пловдив</t>
  </si>
  <si>
    <t>06032, с.  Брадвари,  общ. Силистра,  обл. Силистра</t>
  </si>
  <si>
    <t>06046, с.  Бракница,  общ. Попово,  обл. Търговище</t>
  </si>
  <si>
    <t>06050, с.  Бракьовци,  общ. Годеч,  обл. София (област)</t>
  </si>
  <si>
    <t>06077, с.  Браниполе,  общ. Родопи,  обл. Пловдив</t>
  </si>
  <si>
    <t>06080, с.  Браница,  общ. Харманли,  обл. Хасково</t>
  </si>
  <si>
    <t>06094, с.  Браничево,  общ. Каолиново,  обл. Шумен</t>
  </si>
  <si>
    <t>06104, с.  Бранище,  общ. Добрич-селска,  обл. Добрич</t>
  </si>
  <si>
    <t>06118, с.  Бранковци,  общ. Велико Търново,  обл. Велико Търново</t>
  </si>
  <si>
    <t>06121, с.  Бранковци,  общ. Грамада,  обл. Видин</t>
  </si>
  <si>
    <t>06135, с.  Братан,  общ. Котел,  обл. Сливен</t>
  </si>
  <si>
    <t>06149, с.  Братаница,  общ. Пазарджик,  обл. Пазарджик</t>
  </si>
  <si>
    <t>06152, с.  Братово,  общ. Бургас,  обл. Бургас</t>
  </si>
  <si>
    <t>06166, с.  Братово,  общ. Търговище,  обл. Търговище</t>
  </si>
  <si>
    <t>06175, с.  Братушково,  общ. Сливница,  обл. София (област)</t>
  </si>
  <si>
    <t>06183, с.  Братя Даскалови,  общ. Братя Даскалови,  обл. Стара Загора</t>
  </si>
  <si>
    <t>06197, с.  Братя Кунчеви,  общ. Стара Загора,  обл. Стара Загора</t>
  </si>
  <si>
    <t>06207, гр.  Брацигово,  общ. Брацигово,  обл. Пазарджик</t>
  </si>
  <si>
    <t>06210, с.  Брегаре,  общ. Долна Митрополия,  обл. Плевен</t>
  </si>
  <si>
    <t>06224, гр.  Брегово,  общ. Брегово,  обл. Видин</t>
  </si>
  <si>
    <t>07942, с.  Брегово,  общ. Кирково,  обл. Кърджали</t>
  </si>
  <si>
    <t>07939, с.  Брежана,  общ. Джебел,  обл. Кърджали</t>
  </si>
  <si>
    <t>06238, с.  Брежани,  общ. Симитли,  обл. Благоевград</t>
  </si>
  <si>
    <t>06241, с.  Брежниците,  общ. Трявна,  обл. Габрово</t>
  </si>
  <si>
    <t>06255, с.  Бреза,  общ. Рудозем,  обл. Смолян</t>
  </si>
  <si>
    <t>06269, с.  Брезе,  общ. Девин,  обл. Смолян</t>
  </si>
  <si>
    <t>06272, с.  Брезе,  общ. Своге,  обл. София (област)</t>
  </si>
  <si>
    <t>77116, с.  Брезен,  общ. Ардино,  обл. Кърджали</t>
  </si>
  <si>
    <t>06286, гр.  Брезник,  общ. Брезник,  обл. Перник</t>
  </si>
  <si>
    <t>06306, с.  Брезница,  общ. Гоце Делчев,  обл. Благоевград</t>
  </si>
  <si>
    <t>06313, с.  Брезнишки извор,  общ. Брезник,  обл. Перник</t>
  </si>
  <si>
    <t>06327, с.  Брезовдол,  общ. Своге,  обл. София (област)</t>
  </si>
  <si>
    <t>06361, гр.  Брезово,  общ. Брезово,  обл. Пловдив</t>
  </si>
  <si>
    <t>06344, с.  Брезово,  общ. Елена,  обл. Велико Търново</t>
  </si>
  <si>
    <t>06358, с.  Брезово,  общ. Тетевен,  обл. Ловеч</t>
  </si>
  <si>
    <t>06375, с.  Бреница,  общ. Кнежа,  обл. Плевен</t>
  </si>
  <si>
    <t>06389, с.  Бреница,  общ. Тутракан,  обл. Силистра</t>
  </si>
  <si>
    <t>06402, с.  Брест,  общ. Гулянци,  обл. Плевен</t>
  </si>
  <si>
    <t>06392, с.  Брест,  общ. Трекляно,  обл. Кюстендил</t>
  </si>
  <si>
    <t>06416, с.  Брестак,  общ. Вълчи дол,  обл. Варна</t>
  </si>
  <si>
    <t>06421, с.  Брестака,  общ. Мирково,  обл. София (област)</t>
  </si>
  <si>
    <t>06433, с.  Бресте,  общ. Червен бряг,  обл. Плевен</t>
  </si>
  <si>
    <t>06447, с.  Брестник,  общ. Родопи,  обл. Пловдив</t>
  </si>
  <si>
    <t>06464, с.  Брестница,  общ. Тервел,  обл. Добрич</t>
  </si>
  <si>
    <t>06450, с.  Брестница,  общ. Ябланица,  обл. Ловеч</t>
  </si>
  <si>
    <t>06478, с.  Брестова,  общ. Гурково,  обл. Стара Загора</t>
  </si>
  <si>
    <t>06481, с.  Брестовене,  общ. Завет,  обл. Разград</t>
  </si>
  <si>
    <t>06495, с.  Брестовец,  общ. Плевен,  обл. Плевен</t>
  </si>
  <si>
    <t>06519, с.  Брестовица,  общ. Борово,  обл. Русе</t>
  </si>
  <si>
    <t>06505, с.  Брестовица,  общ. Родопи,  обл. Пловдив</t>
  </si>
  <si>
    <t>06536, с.  Брестово,  общ. Ловеч,  обл. Ловеч</t>
  </si>
  <si>
    <t>06522, с.  Брестово,  общ. Симитли,  обл. Благоевград</t>
  </si>
  <si>
    <t>06547, с.  Брод,  общ. Димитровград,  обл. Хасково</t>
  </si>
  <si>
    <t>06553, с.  Бродилово,  общ. Царево,  обл. Бургас</t>
  </si>
  <si>
    <t>06567, с.  Брош,  общ. Кърджали,  обл. Кърджали</t>
  </si>
  <si>
    <t>06570, гр.  Брусарци,  общ. Брусарци,  обл. Монтана</t>
  </si>
  <si>
    <t>06584, с.  Брусевци,  общ. Маджарово,  обл. Хасково</t>
  </si>
  <si>
    <t>06608, с.  Брусен,  общ. Етрополе,  обл. София (област)</t>
  </si>
  <si>
    <t>06598, с.  Брусен,  общ. Мездра,  обл. Враца</t>
  </si>
  <si>
    <t>06625, с.  Брусино,  общ. Ивайловград,  обл. Хасково</t>
  </si>
  <si>
    <t>06639, с.  Брусник,  общ. Брезник,  обл. Перник</t>
  </si>
  <si>
    <t>06642, с.  Брънеците,  общ. Габрово,  обл. Габрово</t>
  </si>
  <si>
    <t>06662, с.  Бръчковци,  общ. Елена,  обл. Велико Търново</t>
  </si>
  <si>
    <t>06673, с.  Бръшлен,  общ. Сливо поле,  обл. Русе</t>
  </si>
  <si>
    <t>06687, с.  Бръшлян,  общ. Малко Търново,  обл. Бургас</t>
  </si>
  <si>
    <t>06690, с.  Бръшляница,  общ. Плевен,  обл. Плевен</t>
  </si>
  <si>
    <t>06700, с.  Бръщен,  общ. Доспат,  обл. Смолян</t>
  </si>
  <si>
    <t>99158, с.  БРЯГ,  общ. Търговище,  обл. Търговище</t>
  </si>
  <si>
    <t>06728, с.  Бряговец,  общ. Крумовград,  обл. Кърджали</t>
  </si>
  <si>
    <t>06731, с.  Бряговица,  общ. Стражица,  обл. Велико Търново</t>
  </si>
  <si>
    <t>06745, с.  Брягово,  общ. Първомай,  обл. Пловдив</t>
  </si>
  <si>
    <t>06759, с.  Брягово,  общ. Хасково,  обл. Хасково</t>
  </si>
  <si>
    <t>06762, с.  Бряст,  общ. Димитровград,  обл. Хасково</t>
  </si>
  <si>
    <t>06776, с.  Брястовец,  общ. Бургас,  обл. Бургас</t>
  </si>
  <si>
    <t>06793, с.  Брястово,  общ. Балчик,  обл. Добрич</t>
  </si>
  <si>
    <t>06803, с.  Брястово,  общ. Минерални бани,  обл. Хасково</t>
  </si>
  <si>
    <t>06788, с.  Брястово,  общ. Нова Загора,  обл. Сливен</t>
  </si>
  <si>
    <t>06817, с.  Бубино,  общ. Ивайловград,  обл. Хасково</t>
  </si>
  <si>
    <t>06834, с.  Будилци,  общ. Кресна,  обл. Благоевград</t>
  </si>
  <si>
    <t>06848, с.  Бузовград,  общ. Казанлък,  обл. Стара Загора</t>
  </si>
  <si>
    <t>06851, с.  Бузяковци,  общ. Ихтиман,  обл. София (област)</t>
  </si>
  <si>
    <t>06865, с.  Буйновица,  общ. Венец,  обл. Шумен</t>
  </si>
  <si>
    <t>06879, с.  Буйново,  общ. Борино,  обл. Смолян</t>
  </si>
  <si>
    <t>06882, с.  Буйново,  общ. Търговище,  обл. Търговище</t>
  </si>
  <si>
    <t>06896, с.  Буйновци,  общ. Елена,  обл. Велико Търново</t>
  </si>
  <si>
    <t>06906, с.  Бук,  общ. Крумовград,  обл. Кърджали</t>
  </si>
  <si>
    <t>06919, с.  Букак,  общ. Антоново,  обл. Търговище</t>
  </si>
  <si>
    <t>06923, с.  Буката,  общ. Смолян,  обл. Смолян</t>
  </si>
  <si>
    <t>02988, с.  Букаците,  общ. Смолян,  обл. Смолян</t>
  </si>
  <si>
    <t>06937, с.  Букова поляна,  общ. Мадан,  обл. Смолян</t>
  </si>
  <si>
    <t>06971, с.  Буковец,  общ. Брусарци,  обл. Монтана</t>
  </si>
  <si>
    <t>06968, с.  Буковец,  общ. Бяла Слатина,  обл. Враца</t>
  </si>
  <si>
    <t>06940, с.  Буковец,  общ. Велико Търново,  обл. Велико Търново</t>
  </si>
  <si>
    <t>06954, с.  Буковец,  общ. Видин,  обл. Видин</t>
  </si>
  <si>
    <t>06985, с.  Буковец,  общ. Своге,  обл. София (област)</t>
  </si>
  <si>
    <t>06999, с.  Буковлък,  общ. Плевен,  обл. Плевен</t>
  </si>
  <si>
    <t>07003, с.  Буково,  общ. Гоце Делчев,  обл. Благоевград</t>
  </si>
  <si>
    <t>07017, с.  Буково,  общ. Мадан,  обл. Смолян</t>
  </si>
  <si>
    <t>56335, с.  Буково,  общ. Първомай,  обл. Пловдив</t>
  </si>
  <si>
    <t>07020, с.  Букоровци,  общ. Годеч,  обл. София (област)</t>
  </si>
  <si>
    <t>07034, с.  Булаир,  общ. Долни чифлик,  обл. Варна</t>
  </si>
  <si>
    <t>07048, с.  Буново,  общ. Кюстендил,  обл. Кюстендил</t>
  </si>
  <si>
    <t>07051, с.  Буново,  общ. Мирково,  обл. София (област)</t>
  </si>
  <si>
    <t>07822, с.  Бунцево,  общ. Якоруда,  обл. Благоевград</t>
  </si>
  <si>
    <t>07065, с.  Бураново,  общ. Кочериново,  обл. Кюстендил</t>
  </si>
  <si>
    <t>07079, гр.  Бургас,  общ. Бургас,  обл. Бургас</t>
  </si>
  <si>
    <t>07911, с.  Бурево,  общ. Неделино,  обл. Смолян</t>
  </si>
  <si>
    <t>07082, с.  Буря,  общ. Севлиево,  обл. Габрово</t>
  </si>
  <si>
    <t>07096, с.  Бусинци,  общ. Трън,  обл. Перник</t>
  </si>
  <si>
    <t>07106, с.  Бусманци,  общ. Столична,  обл. София (столица)</t>
  </si>
  <si>
    <t>07116, с.  Бутан,  общ. Козлодуй,  обл. Враца</t>
  </si>
  <si>
    <t>07123, с.  Бутово,  общ. Павликени,  обл. Велико Търново</t>
  </si>
  <si>
    <t>07867, с.  Бутрева,  общ. Велинград,  обл. Пазарджик</t>
  </si>
  <si>
    <t>07137, с.  Бутроинци,  общ. Трън,  обл. Перник</t>
  </si>
  <si>
    <t>07140, гр.  Бухово,  общ. Столична,  обл. София (столица)</t>
  </si>
  <si>
    <t>07154, с.  Буховци,  общ. Търговище,  обл. Търговище</t>
  </si>
  <si>
    <t>07171, с.  Бучин проход,  общ. Костинброд,  обл. София (област)</t>
  </si>
  <si>
    <t>07168, с.  Бучино,  общ. Благоевград,  обл. Благоевград</t>
  </si>
  <si>
    <t>07185, с.  Бучуковци,  общ. Дряново,  обл. Габрово</t>
  </si>
  <si>
    <t>07199, с.  Бъдеще,  общ. Стара Загора,  обл. Стара Загора</t>
  </si>
  <si>
    <t>07209, с.  Бъзовец,  общ. Вълчедръм,  обл. Монтана</t>
  </si>
  <si>
    <t>07212, с.  Бъзовец,  общ. Две могили,  обл. Русе</t>
  </si>
  <si>
    <t>07226, с.  Бъзовица,  общ. Трекляно,  обл. Кюстендил</t>
  </si>
  <si>
    <t>07231, с.  Бъзън,  общ. Ветово,  обл. Русе</t>
  </si>
  <si>
    <t>07243, с.  Българаново,  общ. Омуртаг,  обл. Търговище</t>
  </si>
  <si>
    <t>07257, с.  Българево,  общ. Каварна,  обл. Добрич</t>
  </si>
  <si>
    <t>07274, с.  Българене,  общ. Левски,  обл. Плевен</t>
  </si>
  <si>
    <t>07260, с.  Българене,  общ. Ловеч,  обл. Ловеч</t>
  </si>
  <si>
    <t>07288, с.  Българене,  общ. Раднево,  обл. Стара Загора</t>
  </si>
  <si>
    <t>07301, с.  Българи,  общ. Севлиево,  обл. Габрово</t>
  </si>
  <si>
    <t>07291, с.  Българи,  общ. Царево,  обл. Бургас</t>
  </si>
  <si>
    <t>07315, с.  Българин,  общ. Харманли,  обл. Хасково</t>
  </si>
  <si>
    <t>07329, с.  Българка,  общ. Силистра,  обл. Силистра</t>
  </si>
  <si>
    <t>07332, гр.  Българово,  общ. Бургас,  обл. Бургас</t>
  </si>
  <si>
    <t>07346, с.  Българска поляна,  общ. Тополовград,  обл. Хасково</t>
  </si>
  <si>
    <t>07357, с.  Български извор,  общ. Тетевен,  обл. Ловеч</t>
  </si>
  <si>
    <t>07363, с.  Българско Сливово,  общ. Свищов,  обл. Велико Търново</t>
  </si>
  <si>
    <t>07377, с.  Българчево,  общ. Благоевград,  обл. Благоевград</t>
  </si>
  <si>
    <t>07380, с.  Бънзарето,  общ. Мъглиж,  обл. Стара Загора</t>
  </si>
  <si>
    <t>07394, с.  Бърдарево,  общ. Долни чифлик,  обл. Варна</t>
  </si>
  <si>
    <t>07404, с.  Бърдарите,  общ. Трявна,  обл. Габрово</t>
  </si>
  <si>
    <t>07418, с.  Бърдарски геран,  общ. Бяла Слатина,  обл. Враца</t>
  </si>
  <si>
    <t>07421, с.  Бърдени,  общ. Трявна,  обл. Габрово</t>
  </si>
  <si>
    <t>07435, с.  Бърдо,  общ. Ихтиман,  обл. София (област)</t>
  </si>
  <si>
    <t>07452, с.  Бърдоква,  общ. Исперих,  обл. Разград</t>
  </si>
  <si>
    <t>07472, с.  Бърза река,  общ. Черноочене,  обл. Кърджали</t>
  </si>
  <si>
    <t>07483, с.  Бързея,  общ. Кирково,  обл. Кърджали</t>
  </si>
  <si>
    <t>07497, с.  Бързина,  общ. Хайредин,  обл. Враца</t>
  </si>
  <si>
    <t>07507, с.  Бързица,  общ. Провадия,  обл. Варна</t>
  </si>
  <si>
    <t>07510, с.  Бързия,  общ. Берковица,  обл. Монтана</t>
  </si>
  <si>
    <t>07524, с.  Бъркач,  общ. Долни Дъбник,  обл. Плевен</t>
  </si>
  <si>
    <t>07538, с.  Бъркачево,  общ. Бяла Слатина,  обл. Враца</t>
  </si>
  <si>
    <t>07541, с.  Бърложница,  общ. Сливница,  обл. София (област)</t>
  </si>
  <si>
    <t>07555, с.  Бърля,  общ. Годеч,  обл. София (област)</t>
  </si>
  <si>
    <t>07569, с.  Бърчево,  общ. Рудозем,  обл. Смолян</t>
  </si>
  <si>
    <t>07572, с.  Бъта,  общ. Панагюрище,  обл. Пазарджик</t>
  </si>
  <si>
    <t>07586, с.  Бяга,  общ. Брацигово,  обл. Пазарджик</t>
  </si>
  <si>
    <t>07729, с.  Бял бряг,  общ. Смядово,  обл. Шумен</t>
  </si>
  <si>
    <t>07747, с.  Бял извор,  общ. Ардино,  обл. Кърджали</t>
  </si>
  <si>
    <t>07750, с.  Бял извор,  общ. Опан,  обл. Стара Загора</t>
  </si>
  <si>
    <t>07778, с.  Бял кладенец,  общ. Нова Загора,  обл. Сливен</t>
  </si>
  <si>
    <t>07781, с.  Бял кладенец,  общ. Стамболово,  обл. Хасково</t>
  </si>
  <si>
    <t>07598, гр.  Бяла,  общ. Бяла,  обл. Варна</t>
  </si>
  <si>
    <t>07603, гр.  Бяла,  общ. Бяла,  обл. Русе</t>
  </si>
  <si>
    <t>07613, с.  Бяла,  общ. Сливен,  обл. Сливен</t>
  </si>
  <si>
    <t>07630, с.  Бяла вода,  общ. Белене,  обл. Плевен</t>
  </si>
  <si>
    <t>07627, с.  Бяла вода,  общ. Малко Търново,  обл. Бургас</t>
  </si>
  <si>
    <t>99080, с.  БЯЛА ВОДА,  общ. Перник,  обл. Перник</t>
  </si>
  <si>
    <t>07644, с.  Бяла паланка,  общ. Твърдица,  обл. Сливен</t>
  </si>
  <si>
    <t>07658, с.  Бяла поляна,  общ. Кърджали,  обл. Кърджали</t>
  </si>
  <si>
    <t>07692, с.  Бяла река,  общ. Върбица,  обл. Шумен</t>
  </si>
  <si>
    <t>07675, с.  Бяла река,  общ. Първомай,  обл. Пловдив</t>
  </si>
  <si>
    <t>07689, с.  Бяла река,  общ. Рудозем,  обл. Смолян</t>
  </si>
  <si>
    <t>07661, с.  Бяла река,  общ. Сухиндол,  обл. Велико Търново</t>
  </si>
  <si>
    <t>07702, гр.  Бяла Слатина,  общ. Бяла Слатина,  обл. Враца</t>
  </si>
  <si>
    <t>07716, гр.  Бяла черква,  общ. Павликени,  обл. Велико Търново</t>
  </si>
  <si>
    <t>07733, с.  Бялградец,  общ. Ивайловград,  обл. Хасково</t>
  </si>
  <si>
    <t>07764, с.  Бялка,  общ. Кърджали,  обл. Кърджали</t>
  </si>
  <si>
    <t>07795, с.  Бялково,  общ. Габрово,  обл. Габрово</t>
  </si>
  <si>
    <t>07805, с.  Бялковци,  общ. Елена,  обл. Велико Търново</t>
  </si>
  <si>
    <t>07819, с.  Бяло поле,  общ. Опан,  обл. Стара Загора</t>
  </si>
  <si>
    <t>10015, с.  Вазово,  общ. Исперих,  обл. Разград</t>
  </si>
  <si>
    <t>10029, с.  Вакарел,  общ. Ихтиман,  обл. София (област)</t>
  </si>
  <si>
    <t>10032, с.  Ваклино,  общ. Шабла,  обл. Добрич</t>
  </si>
  <si>
    <t>10046, с.  Ваклиново,  общ. Сатовча,  обл. Благоевград</t>
  </si>
  <si>
    <t>10050, с.  Ваксево,  общ. Невестино,  обл. Кюстендил</t>
  </si>
  <si>
    <t>13069, с.  Валевци,  общ. Севлиево,  обл. Габрово</t>
  </si>
  <si>
    <t>10063, с.  Валето,  общ. Елена,  обл. Велико Търново</t>
  </si>
  <si>
    <t>10080, с.  Варана,  общ. Левски,  обл. Плевен</t>
  </si>
  <si>
    <t>10104, с.  Варвара,  общ. Септември,  обл. Пазарджик</t>
  </si>
  <si>
    <t>10094, с.  Варвара,  общ. Царево,  обл. Бургас</t>
  </si>
  <si>
    <t>10118, с.  Вардим,  общ. Свищов,  обл. Велико Търново</t>
  </si>
  <si>
    <t>10121, с.  Вардун,  общ. Търговище,  обл. Търговище</t>
  </si>
  <si>
    <t>10135, гр.  Варна,  общ. Варна,  обл. Варна</t>
  </si>
  <si>
    <t>10149, с.  Варненци,  общ. Тутракан,  обл. Силистра</t>
  </si>
  <si>
    <t>10152, с.  Варник,  общ. Свиленград,  обл. Хасково</t>
  </si>
  <si>
    <t>10166, с.  Варовник,  общ. Средец,  обл. Бургас</t>
  </si>
  <si>
    <t>10176, с.  Васил Друмев,  общ. Шумен,  обл. Шумен</t>
  </si>
  <si>
    <t>10210, с.  Васил Левски,  общ. Алфатар,  обл. Силистра</t>
  </si>
  <si>
    <t>10207, с.  Васил Левски,  общ. Карлово,  обл. Пловдив</t>
  </si>
  <si>
    <t>10224, с.  Васил Левски,  общ. Опан,  обл. Стара Загора</t>
  </si>
  <si>
    <t>10238, с.  Васил Левски,  общ. Търговище,  обл. Търговище</t>
  </si>
  <si>
    <t>10183, с.  Василево,  общ. Генерал Тошево,  обл. Добрич</t>
  </si>
  <si>
    <t>10197, с.  Василковска махала,  общ. Угърчин,  обл. Ловеч</t>
  </si>
  <si>
    <t>10255, с.  Василовци,  общ. Брусарци,  обл. Монтана</t>
  </si>
  <si>
    <t>10269, с.  Василовци,  общ. Драгоман,  обл. София (област)</t>
  </si>
  <si>
    <t>10272, с.  Васильово,  общ. Тетевен,  обл. Ловеч</t>
  </si>
  <si>
    <t>10286, с.  Васково,  общ. Любимец,  обл. Хасково</t>
  </si>
  <si>
    <t>10291, с.  Ведраре,  общ. Карлово,  обл. Пловдив</t>
  </si>
  <si>
    <t>10307, с.  Ведрина,  общ. Добрич-селска,  обл. Добрич</t>
  </si>
  <si>
    <t>10313, с.  Ведрово,  общ. Сунгурларе,  обл. Бургас</t>
  </si>
  <si>
    <t>10327, с.  Везенково,  общ. Сунгурларе,  обл. Бургас</t>
  </si>
  <si>
    <t>10330, с.  Векилски,  общ. Никола Козлево,  обл. Шумен</t>
  </si>
  <si>
    <t>10344, с.  Веленци,  общ. Трявна,  обл. Габрово</t>
  </si>
  <si>
    <t>10358, с.  Велешани,  общ. Кърджали,  обл. Кърджали</t>
  </si>
  <si>
    <t>10361, с.  Велика,  общ. Царево,  обл. Бургас</t>
  </si>
  <si>
    <t>10375, с.  Великан,  общ. Димитровград,  обл. Хасково</t>
  </si>
  <si>
    <t>10389, с.  Великденче,  общ. Джебел,  обл. Кърджали</t>
  </si>
  <si>
    <t>10392, с.  Великденче,  общ. Омуртаг,  обл. Търговище</t>
  </si>
  <si>
    <t>58222, гр.  Велики Преслав,  общ. Велики Преслав,  обл. Шумен</t>
  </si>
  <si>
    <t>10447, гр.  Велико Търново,  общ. Велико Търново,  обл. Велико Търново</t>
  </si>
  <si>
    <t>10422, с.  Великово,  общ. Генерал Тошево,  обл. Добрич</t>
  </si>
  <si>
    <t>10416, с.  Великово,  общ. Гълъбово,  обл. Стара Загора</t>
  </si>
  <si>
    <t>10433, с.  Великовци,  общ. Антоново,  обл. Търговище</t>
  </si>
  <si>
    <t>10450, гр.  Велинград,  общ. Велинград,  обл. Пазарджик</t>
  </si>
  <si>
    <t>10464, с.  Велино,  общ. Шумен,  обл. Шумен</t>
  </si>
  <si>
    <t>10478, с.  Велиново,  общ. Трън,  обл. Перник</t>
  </si>
  <si>
    <t>76056, с.  Велислав,  общ. Сунгурларе,  обл. Бургас</t>
  </si>
  <si>
    <t>10481, с.  Величка,  общ. Омуртаг,  обл. Търговище</t>
  </si>
  <si>
    <t>10495, с.  Величково,  общ. Дългопол,  обл. Варна</t>
  </si>
  <si>
    <t>10505, с.  Величково,  общ. Пазарджик,  обл. Пазарджик</t>
  </si>
  <si>
    <t>10519, с.  Велково,  общ. Трявна,  обл. Габрово</t>
  </si>
  <si>
    <t>10548, с.  Велковци,  общ. Брезник,  обл. Перник</t>
  </si>
  <si>
    <t>10536, с.  Велковци,  общ. Габрово,  обл. Габрово</t>
  </si>
  <si>
    <t>10522, с.  Велковци,  общ. Елена,  обл. Велико Търново</t>
  </si>
  <si>
    <t>10567, с.  Велчево,  общ. Априлци,  обл. Ловеч</t>
  </si>
  <si>
    <t>10553, с.  Велчево,  общ. Велико Търново,  обл. Велико Търново</t>
  </si>
  <si>
    <t>10570, с.  Велчовци,  общ. Трявна,  обл. Габрово</t>
  </si>
  <si>
    <t>10584, с.  Вельово,  общ. Антоново,  обл. Търговище</t>
  </si>
  <si>
    <t>10598, с.  Велювци,  общ. Елена,  обл. Велико Търново</t>
  </si>
  <si>
    <t>10608, с.  Велющец,  общ. Струмяни,  обл. Благоевград</t>
  </si>
  <si>
    <t>10611, с.  Венелин,  общ. Долни чифлик,  обл. Варна</t>
  </si>
  <si>
    <t>10642, с.  Венец,  общ. Венец,  обл. Шумен</t>
  </si>
  <si>
    <t>10625, с.  Венец,  общ. Карнобат,  обл. Бургас</t>
  </si>
  <si>
    <t>10639, с.  Венец,  общ. Опан,  обл. Стара Загора</t>
  </si>
  <si>
    <t>10656, с.  Венковец,  общ. Ихтиман,  обл. София (област)</t>
  </si>
  <si>
    <t>10663, с.  Венчан,  общ. Провадия,  обл. Варна</t>
  </si>
  <si>
    <t>99140, с.  ВЕРДИКАЛ,  общ. Столична,  обл. София (столица)</t>
  </si>
  <si>
    <t>10673, с.  Верен,  общ. Братя Даскалови,  обл. Стара Загора</t>
  </si>
  <si>
    <t>10687, с.  Веренци,  общ. Омуртаг,  обл. Търговище</t>
  </si>
  <si>
    <t>10690, с.  Веринско,  общ. Ихтиман,  обл. София (област)</t>
  </si>
  <si>
    <t>10700, с.  Верско,  общ. Черноочене,  обл. Кърджали</t>
  </si>
  <si>
    <t>99038, гр.  ВЕСЕЛЕЦ,  общ. Кирково,  обл. Кърджали</t>
  </si>
  <si>
    <t>10714, с.  Веселец,  общ. Завет,  обл. Разград</t>
  </si>
  <si>
    <t>10728, с.  Веселец,  общ. Омуртаг,  обл. Търговище</t>
  </si>
  <si>
    <t>10731, с.  Веселие,  общ. Приморско,  обл. Бургас</t>
  </si>
  <si>
    <t>10745, с.  Веселина,  общ. Елена,  обл. Велико Търново</t>
  </si>
  <si>
    <t>10759, с.  Веселина,  общ. Лозница,  обл. Разград</t>
  </si>
  <si>
    <t>10762, с.  Веселиново,  общ. Смядово,  обл. Шумен</t>
  </si>
  <si>
    <t>10776, с.  Веселиново,  общ. Тунджа,  обл. Ямбол</t>
  </si>
  <si>
    <t>10789, с.  Веслец,  общ. Враца,  обл. Враца</t>
  </si>
  <si>
    <t>10803, гр.  Ветово,  общ. Ветово,  обл. Русе</t>
  </si>
  <si>
    <t>10820, гр.  Ветрен,  общ. Септември,  обл. Пазарджик</t>
  </si>
  <si>
    <t>29427, с.  Ветрен,  общ. Бургас,  обл. Бургас</t>
  </si>
  <si>
    <t>10848, с.  Ветрен,  общ. Мъглиж,  обл. Стара Загора</t>
  </si>
  <si>
    <t>10817, с.  Ветрен,  общ. Невестино,  обл. Кюстендил</t>
  </si>
  <si>
    <t>10834, с.  Ветрен,  общ. Силистра,  обл. Силистра</t>
  </si>
  <si>
    <t>10851, с.  Ветрен дол,  общ. Септември,  обл. Пазарджик</t>
  </si>
  <si>
    <t>10865, с.  Ветрино,  общ. Ветрино,  обл. Варна</t>
  </si>
  <si>
    <t>10879, с.  Ветринци,  общ. Велико Търново,  обл. Велико Търново</t>
  </si>
  <si>
    <t>10882, с.  Ветрище,  общ. Шумен,  обл. Шумен</t>
  </si>
  <si>
    <t>10896, с.  Ветрово,  общ. Габрово,  обл. Габрово</t>
  </si>
  <si>
    <t>10906, с.  Ветрушка,  общ. Ивайловград,  обл. Хасково</t>
  </si>
  <si>
    <t>10910, с.  Вехтино,  общ. Мадан,  обл. Смолян</t>
  </si>
  <si>
    <t>10923, с.  Вехтово,  общ. Шумен,  обл. Шумен</t>
  </si>
  <si>
    <t>10937, с.  Вещица,  общ. Белоградчик,  обл. Видин</t>
  </si>
  <si>
    <t>10954, с.  Виден,  общ. Павел баня,  обл. Стара Загора</t>
  </si>
  <si>
    <t>99075, с.  ВИДИМА,  общ. Априлци,  обл. Ловеч</t>
  </si>
  <si>
    <t>10971, гр.  Видин,  общ. Видин,  обл. Видин</t>
  </si>
  <si>
    <t>10985, с.  Видинци,  общ. Тунджа,  обл. Ямбол</t>
  </si>
  <si>
    <t>10999, с.  Видлица,  общ. Георги Дамяново,  обл. Монтана</t>
  </si>
  <si>
    <t>11003, с.  Видно,  общ. Каварна,  обл. Добрич</t>
  </si>
  <si>
    <t>11017, с.  Видрар,  общ. Трън,  обл. Перник</t>
  </si>
  <si>
    <t>11020, с.  Видраре,  общ. Правец,  обл. София (област)</t>
  </si>
  <si>
    <t>11034, с.  Видрица,  общ. Брезник,  обл. Перник</t>
  </si>
  <si>
    <t>11048, с.  Виево,  общ. Смолян,  обл. Смолян</t>
  </si>
  <si>
    <t>11051, с.  Визица,  общ. Малко Търново,  обл. Бургас</t>
  </si>
  <si>
    <t>11065, с.  Виларе,  общ. Велико Търново,  обл. Велико Търново</t>
  </si>
  <si>
    <t>11079, с.  Винарово,  общ. Ново село,  обл. Видин</t>
  </si>
  <si>
    <t>11082, с.  Винарово,  общ. Чирпан,  обл. Стара Загора</t>
  </si>
  <si>
    <t>11096, с.  Винарско,  общ. Камено,  обл. Бургас</t>
  </si>
  <si>
    <t>11106, с.  Винево,  общ. Минерални бани,  обл. Хасково</t>
  </si>
  <si>
    <t>99164, гр.  ВИНИЦА,  общ. Върбица,  обл. Шумен</t>
  </si>
  <si>
    <t>99022, с.  ВИНИЦА,  общ. Варна,  обл. Варна</t>
  </si>
  <si>
    <t>11123, с.  Виница,  общ. Първомай,  обл. Пловдив</t>
  </si>
  <si>
    <t>11137, с.  Винище,  общ. Монтана,  обл. Монтана</t>
  </si>
  <si>
    <t>11140, с.  Виноград,  общ. Стражица,  обл. Велико Търново</t>
  </si>
  <si>
    <t>11154, с.  Виноградец,  общ. Септември,  обл. Пазарджик</t>
  </si>
  <si>
    <t>11168, с.  Виногради,  общ. Сандански,  обл. Благоевград</t>
  </si>
  <si>
    <t>11171, с.  Вирове,  общ. Монтана,  обл. Монтана</t>
  </si>
  <si>
    <t>11185, с.  Вировско,  общ. Враца,  обл. Враца</t>
  </si>
  <si>
    <t>11199, с.  Вис,  общ. Ивайловград,  обл. Хасково</t>
  </si>
  <si>
    <t>11209, с.  Вискяр,  общ. Перник,  обл. Перник</t>
  </si>
  <si>
    <t>11212, с.  Висок,  общ. Омуртаг,  обл. Търговище</t>
  </si>
  <si>
    <t>11226, с.  Висока,  общ. Кърджали,  обл. Кърджали</t>
  </si>
  <si>
    <t>11232, с.  Висока могила,  общ. Бобошево,  обл. Кюстендил</t>
  </si>
  <si>
    <t>11243, с.  Висока поляна,  общ. Кърджали,  обл. Кърджали</t>
  </si>
  <si>
    <t>11257, с.  Висока поляна,  общ. Хитрино,  обл. Шумен</t>
  </si>
  <si>
    <t>11260, с.  Високите,  общ. Мадан,  обл. Смолян</t>
  </si>
  <si>
    <t>11274, с.  Високовци,  общ. Елена,  обл. Велико Търново</t>
  </si>
  <si>
    <t>11288, с.  Витановци,  общ. Перник,  обл. Перник</t>
  </si>
  <si>
    <t>11301, с.  Витина,  общ. Рудозем,  обл. Смолян</t>
  </si>
  <si>
    <t>99083, гр.  ВИТОШКО,  общ. Перник,  обл. Перник</t>
  </si>
  <si>
    <t>11315, с.  Вихрен,  общ. Сандански,  обл. Благоевград</t>
  </si>
  <si>
    <t>11329, с.  Вичово,  общ. Генерал Тошево,  обл. Добрич</t>
  </si>
  <si>
    <t>11332, с.  Вишан,  общ. Драгоман,  обл. София (област)</t>
  </si>
  <si>
    <t>11346, с.  Вишеград,  общ. Кърджали,  обл. Кърджали</t>
  </si>
  <si>
    <t>11358, с.  Вишлене,  общ. Петрич,  обл. Благоевград</t>
  </si>
  <si>
    <t>11363, с.  Вишна,  общ. Руен,  обл. Бургас</t>
  </si>
  <si>
    <t>11377, с.  Вишнево,  общ. Баните,  обл. Смолян</t>
  </si>
  <si>
    <t>11380, с.  Вишовград,  общ. Павликени,  обл. Велико Търново</t>
  </si>
  <si>
    <t>11394, с.  Владая,  общ. Столична,  обл. София (столица)</t>
  </si>
  <si>
    <t>11404, с.  Владимир,  общ. Радомир,  обл. Перник</t>
  </si>
  <si>
    <t>11418, с.  Владимирово,  общ. Бойчиновци,  обл. Монтана</t>
  </si>
  <si>
    <t>11421, с.  Владимирово,  общ. Добрич-селска,  обл. Добрич</t>
  </si>
  <si>
    <t>11435, с.  Владимирово,  общ. Тополовград,  обл. Хасково</t>
  </si>
  <si>
    <t>11449, с.  Владимировци,  общ. Самуил,  обл. Разград</t>
  </si>
  <si>
    <t>11452, с.  Владиня,  общ. Ловеч,  обл. Ловеч</t>
  </si>
  <si>
    <t>11466, с.  Владислав,  общ. Стражица,  обл. Велико Търново</t>
  </si>
  <si>
    <t>99020, с.  ВЛАДИСЛАВОВО,  общ. Варна,  обл. Варна</t>
  </si>
  <si>
    <t>11483, с.  Владиславци,  общ. Драгоман,  обл. София (област)</t>
  </si>
  <si>
    <t>11497, с.  Владиченци,  общ. Димово,  обл. Видин</t>
  </si>
  <si>
    <t>11510, с.  Владо Тричков,  общ. Своге,  обл. София (област)</t>
  </si>
  <si>
    <t>11507, с.  Владовци,  общ. Трявна,  обл. Габрово</t>
  </si>
  <si>
    <t>11524, с.  Влайчовци,  общ. Габрово,  обл. Габрово</t>
  </si>
  <si>
    <t>11541, с.  Власатили,  общ. Трявна,  обл. Габрово</t>
  </si>
  <si>
    <t>11555, с.  Власатица,  общ. Враца,  обл. Враца</t>
  </si>
  <si>
    <t>11569, с.  Влахи,  общ. Кресна,  обл. Благоевград</t>
  </si>
  <si>
    <t>11572, с.  Влахово,  общ. Смолян,  обл. Смолян</t>
  </si>
  <si>
    <t>11586, с.  Влаховци,  общ. Габрово,  обл. Габрово</t>
  </si>
  <si>
    <t>11604, с.  Водата,  общ. Смолян,  обл. Смолян</t>
  </si>
  <si>
    <t>11613, с.  Водач,  общ. Черноочене,  обл. Кърджали</t>
  </si>
  <si>
    <t>11658, с.  Воден,  общ. Болярово,  обл. Ямбол</t>
  </si>
  <si>
    <t>11644, с.  Воден,  общ. Димитровград,  обл. Хасково</t>
  </si>
  <si>
    <t>11627, с.  Воден,  общ. Първомай,  обл. Пловдив</t>
  </si>
  <si>
    <t>99107, гр.  ВОДЕН/водно стоп./,  общ. Завет,  обл. Разград</t>
  </si>
  <si>
    <t>11661, с.  Воденичане,  общ. Стралджа,  обл. Ямбол</t>
  </si>
  <si>
    <t>11675, с.  Воденичарово,  общ. Стара Загора,  обл. Стара Загора</t>
  </si>
  <si>
    <t>11689, с.  Воденичарско,  общ. Джебел,  обл. Кърджали</t>
  </si>
  <si>
    <t>11692, с.  Воденци,  общ. Стамболово,  обл. Хасково</t>
  </si>
  <si>
    <t>11702, с.  Водица,  общ. Аксаково,  обл. Варна</t>
  </si>
  <si>
    <t>11716, с.  Водица,  общ. Попово,  обл. Търговище</t>
  </si>
  <si>
    <t>11720, с.  Водна,  общ. Грамада,  обл. Видин</t>
  </si>
  <si>
    <t>11733, с.  Водни пад,  общ. Девин,  обл. Смолян</t>
  </si>
  <si>
    <t>11764, с.  Водно,  общ. Дулово,  обл. Силистра</t>
  </si>
  <si>
    <t>11750, с.  Водно,  общ. Стражица,  обл. Велико Търново</t>
  </si>
  <si>
    <t>11778, с.  Воднянци,  общ. Димово,  обл. Видин</t>
  </si>
  <si>
    <t>11781, с.  Воднянци,  общ. Добрич-селска,  обл. Добрич</t>
  </si>
  <si>
    <t>11795, с.  Водолей,  общ. Велико Търново,  обл. Велико Търново</t>
  </si>
  <si>
    <t>11805, с.  Вождово,  общ. Черноочене,  обл. Кърджали</t>
  </si>
  <si>
    <t>11819, с.  Войвода,  общ. Нови пазар,  обл. Шумен</t>
  </si>
  <si>
    <t>11822, с.  Войводенец,  общ. Стамболово,  обл. Хасково</t>
  </si>
  <si>
    <t>11836, с.  Войводино,  общ. Вълчи дол,  обл. Варна</t>
  </si>
  <si>
    <t>11845, с.  Войводиново,  общ. Марица,  обл. Пловдив</t>
  </si>
  <si>
    <t>11853, с.  Войводово,  общ. Мизия,  обл. Враца</t>
  </si>
  <si>
    <t>11867, с.  Войводово,  общ. Хасково,  обл. Хасково</t>
  </si>
  <si>
    <t>11870, с.  Войкова лъка,  общ. Рудозем,  обл. Смолян</t>
  </si>
  <si>
    <t>11884, с.  Войнеговци,  общ. Столична,  обл. София (столица)</t>
  </si>
  <si>
    <t>11898, с.  Войнежа,  общ. Велико Търново,  обл. Велико Търново</t>
  </si>
  <si>
    <t>11908, с.  Войника,  общ. Стралджа,  обл. Ямбол</t>
  </si>
  <si>
    <t>11911, с.  Войниково,  общ. Тервел,  обл. Добрич</t>
  </si>
  <si>
    <t>11925, с.  Войница,  общ. Видин,  обл. Видин</t>
  </si>
  <si>
    <t>11939, с.  Войници,  общ. Монтана,  обл. Монтана</t>
  </si>
  <si>
    <t>11956, с.  Войниците,  общ. Трявна,  обл. Габрово</t>
  </si>
  <si>
    <t>11960, с.  Войнишка,  общ. Севлиево,  обл. Габрово</t>
  </si>
  <si>
    <t>11990, с.  Войново,  общ. Кайнарджа,  обл. Силистра</t>
  </si>
  <si>
    <t>11987, с.  Войново,  общ. Черноочене,  обл. Кърджали</t>
  </si>
  <si>
    <t>12005, с.  Войнягово,  общ. Карлово,  обл. Пловдив</t>
  </si>
  <si>
    <t>12019, с.  Войсил,  общ. Марица,  обл. Пловдив</t>
  </si>
  <si>
    <t>12022, с.  Вокил,  общ. Дулово,  обл. Силистра</t>
  </si>
  <si>
    <t>12036, с.  Волно,  общ. Петрич,  обл. Благоевград</t>
  </si>
  <si>
    <t>12042, с.  Воловарово,  общ. Чирпан,  обл. Стара Загора</t>
  </si>
  <si>
    <t>12053, с.  Воловарци,  общ. Кърджали,  обл. Кърджали</t>
  </si>
  <si>
    <t>12067, с.  Волово,  общ. Борово,  обл. Русе</t>
  </si>
  <si>
    <t>12084, с.  Волуяк,  общ. Столична,  обл. София (столица)</t>
  </si>
  <si>
    <t>12098, с.  Вонеща вода,  общ. Велико Търново,  обл. Велико Търново</t>
  </si>
  <si>
    <t>12108, с.  Врабево,  общ. Троян,  обл. Ловеч</t>
  </si>
  <si>
    <t>12111, с.  Врабците,  общ. Габрово,  обл. Габрово</t>
  </si>
  <si>
    <t>12139, с.  Врабча,  общ. Трън,  обл. Перник</t>
  </si>
  <si>
    <t>99136, с.  ВРАЖДЕБНА,  общ. Столична,  обл. София (столица)</t>
  </si>
  <si>
    <t>12142, с.  Вракуповица,  общ. Струмяни,  обл. Благоевград</t>
  </si>
  <si>
    <t>12989, с.  Враненци,  общ. Велинград,  обл. Пазарджик</t>
  </si>
  <si>
    <t>12156, с.  Врани кон,  общ. Омуртаг,  обл. Търговище</t>
  </si>
  <si>
    <t>12168, с.  Враниловци,  общ. Габрово,  обл. Габрово</t>
  </si>
  <si>
    <t>12173, с.  Вранино,  общ. Каварна,  обл. Добрич</t>
  </si>
  <si>
    <t>12187, с.  Вранинци,  общ. Мадан,  обл. Смолян</t>
  </si>
  <si>
    <t>12190, с.  Вранско,  общ. Крумовград,  обл. Кърджали</t>
  </si>
  <si>
    <t>12200, с.  Враня,  общ. Сандански,  обл. Благоевград</t>
  </si>
  <si>
    <t>12228, с.  Враня стена,  общ. Земен,  обл. Перник</t>
  </si>
  <si>
    <t>12214, с.  Враняк,  общ. Бяла Слатина,  обл. Враца</t>
  </si>
  <si>
    <t>12992, с.  Врата,  общ. Асеновград,  обл. Пловдив</t>
  </si>
  <si>
    <t>12231, с.  Вратарите,  общ. Добрич-селска,  обл. Добрич</t>
  </si>
  <si>
    <t>12245, с.  Вратица,  общ. Камено,  обл. Бургас</t>
  </si>
  <si>
    <t>48355, с.  Вратца,  общ. Кюстендил,  обл. Кюстендил</t>
  </si>
  <si>
    <t>12259, гр.  Враца,  общ. Враца,  обл. Враца</t>
  </si>
  <si>
    <t>12262, с.  Врачанци,  общ. Добрич-селска,  обл. Добрич</t>
  </si>
  <si>
    <t>12283, с.  Врачеш,  общ. Ботевград,  обл. София (област)</t>
  </si>
  <si>
    <t>12293, с.  Врело,  общ. Момчилград,  обл. Кърджали</t>
  </si>
  <si>
    <t>12303, с.  Вресово,  общ. Руен,  обл. Бургас</t>
  </si>
  <si>
    <t>99186, с.  ВРЪБНИЦА,  общ. Столична,  обл. София (столица)</t>
  </si>
  <si>
    <t>12317, с.  Връв,  общ. Брегово,  обл. Видин</t>
  </si>
  <si>
    <t>12320, с.  Връдловци,  общ. Годеч,  обл. София (област)</t>
  </si>
  <si>
    <t>12334, с.  Всемирци,  общ. Велинград,  обл. Пазарджик</t>
  </si>
  <si>
    <t>12348, с.  Вукан,  общ. Трън,  обл. Перник</t>
  </si>
  <si>
    <t>12351, с.  Вуково,  общ. Бобошево,  обл. Кюстендил</t>
  </si>
  <si>
    <t>12365, с.  Въбел,  общ. Никопол,  обл. Плевен</t>
  </si>
  <si>
    <t>99159, с.  ВЪБЕЛ,  общ. Търговище,  обл. Търговище</t>
  </si>
  <si>
    <t>12382, с.  Въгларово,  общ. Хасково,  обл. Хасково</t>
  </si>
  <si>
    <t>12396, с.  Въглевци,  общ. Велико Търново,  обл. Велико Търново</t>
  </si>
  <si>
    <t>12406, с.  Въглен,  общ. Аксаково,  обл. Варна</t>
  </si>
  <si>
    <t>12414, с.  Въглен,  общ. Сливен,  обл. Сливен</t>
  </si>
  <si>
    <t>12423, с.  Възел,  общ. Черноочене,  обл. Кърджали</t>
  </si>
  <si>
    <t>12440, с.  Вълкан,  общ. Главиница,  обл. Силистра</t>
  </si>
  <si>
    <t>12454, с.  Вълков дол,  общ. Габрово,  обл. Габрово</t>
  </si>
  <si>
    <t>12468, с.  Вълкович,  общ. Джебел,  обл. Кърджали</t>
  </si>
  <si>
    <t>12471, с.  Вълково,  общ. Сандански,  обл. Благоевград</t>
  </si>
  <si>
    <t>12485, с.  Вълковци,  общ. Трявна,  обл. Габрово</t>
  </si>
  <si>
    <t>12499, с.  Вълкосел,  общ. Сатовча,  обл. Благоевград</t>
  </si>
  <si>
    <t>12509, с.  Вълнари,  общ. Никола Козлево,  обл. Шумен</t>
  </si>
  <si>
    <t>12530, с.  Вълча поляна,  общ. Елхово,  обл. Ямбол</t>
  </si>
  <si>
    <t>12512, с.  Вълчан,  общ. Смолян,  обл. Смолян</t>
  </si>
  <si>
    <t>12526, с.  Вълчан дол,  общ. Баните,  обл. Смолян</t>
  </si>
  <si>
    <t>13055, с.  Вълчанка,  общ. Кирково,  обл. Кърджали</t>
  </si>
  <si>
    <t>72059, с.  Вълчаново,  общ. Средец,  обл. Бургас</t>
  </si>
  <si>
    <t>12560, с.  Вълче поле,  общ. Любимец,  обл. Хасково</t>
  </si>
  <si>
    <t>12543, гр.  Вълчедръм,  общ. Вълчедръм,  обл. Монтана</t>
  </si>
  <si>
    <t>12557, с.  Вълчек,  общ. Макреш,  обл. Видин</t>
  </si>
  <si>
    <t>12574, гр.  Вълчи дол,  общ. Вълчи дол,  обл. Варна</t>
  </si>
  <si>
    <t>12588, с.  Вълчи извор,  общ. Болярово,  обл. Ямбол</t>
  </si>
  <si>
    <t>12591, с.  Вълчин,  общ. Сунгурларе,  обл. Бургас</t>
  </si>
  <si>
    <t>12601, с.  Вълчитрън,  общ. Пордим,  обл. Плевен</t>
  </si>
  <si>
    <t>12615, с.  Вълчовци,  общ. Елена,  обл. Велико Търново</t>
  </si>
  <si>
    <t>12629, с.  Вълчовци,  общ. Елена,  обл. Велико Търново</t>
  </si>
  <si>
    <t>12632, с.  Върба,  общ. Белоградчик,  обл. Видин</t>
  </si>
  <si>
    <t>12655, с.  Върба,  общ. Мадан,  обл. Смолян</t>
  </si>
  <si>
    <t>12663, с.  Върбак,  общ. Хитрино,  обл. Шумен</t>
  </si>
  <si>
    <t>12680, с.  Върбен,  общ. Брезово,  обл. Пловдив</t>
  </si>
  <si>
    <t>00120, с.  Върбен,  общ. Кирково,  обл. Кърджали</t>
  </si>
  <si>
    <t>12694, с.  Върбенци,  общ. Кърджали,  обл. Кърджали</t>
  </si>
  <si>
    <t>12704, с.  Върбешница,  общ. Мездра,  обл. Враца</t>
  </si>
  <si>
    <t>12718, с.  Върбина,  общ. Мадан,  обл. Смолян</t>
  </si>
  <si>
    <t>12721, с.  Върбино,  общ. Дулово,  обл. Силистра</t>
  </si>
  <si>
    <t>12766, гр.  Върбица,  общ. Върбица,  обл. Шумен</t>
  </si>
  <si>
    <t>12749, с.  Върбица,  общ. Враца,  обл. Враца</t>
  </si>
  <si>
    <t>12735, с.  Върбица,  общ. Горна Оряховица,  обл. Велико Търново</t>
  </si>
  <si>
    <t>76087, с.  Върбица,  общ. Димитровград,  обл. Хасково</t>
  </si>
  <si>
    <t>12752, с.  Върбица,  общ. Плевен,  обл. Плевен</t>
  </si>
  <si>
    <t>12770, с.  Върбница,  общ. Годеч,  обл. София (област)</t>
  </si>
  <si>
    <t>12783, с.  Върбовка,  общ. Павликени,  обл. Велико Търново</t>
  </si>
  <si>
    <t>12807, с.  Върбово,  общ. Смолян,  обл. Смолян</t>
  </si>
  <si>
    <t>12810, с.  Върбово,  общ. Харманли,  обл. Хасково</t>
  </si>
  <si>
    <t>12797, с.  Върбово,  общ. Чупрене,  обл. Видин</t>
  </si>
  <si>
    <t>12824, с.  Върбовчец,  общ. Димово,  обл. Видин</t>
  </si>
  <si>
    <t>12838, с.  Върбяне,  общ. Каспичан,  обл. Шумен</t>
  </si>
  <si>
    <t>12841, с.  Въргов дол,  общ. Мадан,  обл. Смолян</t>
  </si>
  <si>
    <t>12855, с.  Вързилковци,  общ. Елена,  обл. Велико Търново</t>
  </si>
  <si>
    <t>12869, с.  Вързулица,  общ. Полски Тръмбеш,  обл. Велико Търново</t>
  </si>
  <si>
    <t>12886, с.  Върли дол,  общ. Кирково,  обл. Кърджали</t>
  </si>
  <si>
    <t>12896, с.  Върли дол,  общ. Неделино,  обл. Смолян</t>
  </si>
  <si>
    <t>12913, с.  Върлинка,  общ. Велико Търново,  обл. Велико Търново</t>
  </si>
  <si>
    <t>12927, с.  Върлино,  общ. Неделино,  обл. Смолян</t>
  </si>
  <si>
    <t>12930, с.  Върлище,  общ. Котел,  обл. Сливен</t>
  </si>
  <si>
    <t>12958, с.  Въртоп,  общ. Видин,  обл. Видин</t>
  </si>
  <si>
    <t>41068, гр.  ВЪРХАРИ,  общ. Белица,  обл. Благоевград</t>
  </si>
  <si>
    <t>86030, с.  Върхари,  общ. Момчилград,  обл. Кърджали</t>
  </si>
  <si>
    <t>12961, гр.  Вършец,  общ. Вършец,  обл. Монтана</t>
  </si>
  <si>
    <t>12975, с.  Вършило,  общ. Созопол,  обл. Бургас</t>
  </si>
  <si>
    <t>14012, с.  Габаре,  общ. Бяла Слатина,  обл. Враца</t>
  </si>
  <si>
    <t>14026, с.  Габарево,  общ. Павел баня,  обл. Стара Загора</t>
  </si>
  <si>
    <t>14034, с.  Габер,  общ. Драгоман,  обл. София (област)</t>
  </si>
  <si>
    <t>14043, с.  Габер,  общ. Крушари,  обл. Добрич</t>
  </si>
  <si>
    <t>14060, с.  Габерово,  общ. Маджарово,  обл. Хасково</t>
  </si>
  <si>
    <t>14057, с.  Габерово,  общ. Поморие,  обл. Бургас</t>
  </si>
  <si>
    <t>14074, с.  Габра,  общ. Елин Пелин,  обл. София (област)</t>
  </si>
  <si>
    <t>14088, с.  Габрака,  общ. Елена,  обл. Велико Търново</t>
  </si>
  <si>
    <t>14091, с.  Габрене,  общ. Петрич,  обл. Благоевград</t>
  </si>
  <si>
    <t>14101, с.  Габрешевци,  общ. Трекляно,  обл. Кюстендил</t>
  </si>
  <si>
    <t>14115, с.  Габрина,  общ. Мадан,  обл. Смолян</t>
  </si>
  <si>
    <t>14132, с.  Габрица,  общ. Венец,  обл. Шумен</t>
  </si>
  <si>
    <t>14129, с.  Габрица,  общ. Смолян,  обл. Смолян</t>
  </si>
  <si>
    <t>14146, с.  Габровдол,  общ. Земен,  обл. Перник</t>
  </si>
  <si>
    <t>14163, с.  Габровица,  общ. Белово,  обл. Пазарджик</t>
  </si>
  <si>
    <t>14180, с.  Габровница,  общ. Монтана,  обл. Монтана</t>
  </si>
  <si>
    <t>14194, с.  Габровница,  общ. Своге,  обл. София (област)</t>
  </si>
  <si>
    <t>14218, гр.  Габрово,  общ. Габрово,  обл. Габрово</t>
  </si>
  <si>
    <t>14204, с.  Габрово,  общ. Благоевград,  обл. Благоевград</t>
  </si>
  <si>
    <t>14221, с.  Габрово,  общ. Черноочене,  обл. Кърджали</t>
  </si>
  <si>
    <t>14235, с.  Габровци,  общ. Велико Търново,  обл. Велико Търново</t>
  </si>
  <si>
    <t>14249, с.  Габър,  общ. Созопол,  обл. Бургас</t>
  </si>
  <si>
    <t>14252, с.  Габърница,  общ. Ветрино,  обл. Варна</t>
  </si>
  <si>
    <t>14266, с.  Габърска,  общ. Троян,  обл. Ловеч</t>
  </si>
  <si>
    <t>14275, с.  Гавраилово,  общ. Сливен,  обл. Сливен</t>
  </si>
  <si>
    <t>14283, с.  Гаврил Геново,  общ. Георги Дамяново,  обл. Монтана</t>
  </si>
  <si>
    <t>14297, с.  Гаганица,  общ. Берковица,  обл. Монтана</t>
  </si>
  <si>
    <t>14307, с.  Гагово,  общ. Попово,  обл. Търговище</t>
  </si>
  <si>
    <t>14310, с.  Гайдари,  общ. Трявна,  обл. Габрово</t>
  </si>
  <si>
    <t>14324, с.  Гайкини,  общ. Габрово,  обл. Габрово</t>
  </si>
  <si>
    <t>14338, с.  Гайтанево,  общ. Горна Малина,  обл. София (област)</t>
  </si>
  <si>
    <t>14341, с.  Гайтаниново,  общ. Хаджидимово,  обл. Благоевград</t>
  </si>
  <si>
    <t>14355, с.  Гайтаните,  общ. Габрово,  обл. Габрово</t>
  </si>
  <si>
    <t>14369, с.  Гайтанци,  общ. Видин,  обл. Видин</t>
  </si>
  <si>
    <t>99021, с.  ГАЛАТА,  общ. Варна,  обл. Варна</t>
  </si>
  <si>
    <t>14386, с.  Галата,  общ. Тетевен,  обл. Ловеч</t>
  </si>
  <si>
    <t>14390, с.  Галатин,  общ. Криводол,  обл. Враца</t>
  </si>
  <si>
    <t>14406, с.  Галиче,  общ. Бяла Слатина,  обл. Враца</t>
  </si>
  <si>
    <t>14413, с.  Галище,  общ. Мадан,  обл. Смолян</t>
  </si>
  <si>
    <t>14427, с.  Галово,  общ. Оряхово,  обл. Враца</t>
  </si>
  <si>
    <t>14430, с.  Ганев дол,  общ. Елена,  обл. Велико Търново</t>
  </si>
  <si>
    <t>14458, с.  Ганчовец,  общ. Дряново,  обл. Габрово</t>
  </si>
  <si>
    <t>14533, с.  Гарван,  общ. Габрово,  обл. Габрово</t>
  </si>
  <si>
    <t>14547, с.  Гарван,  общ. Ситово,  обл. Силистра</t>
  </si>
  <si>
    <t>14550, с.  Гарваново,  общ. Хасково,  обл. Хасково</t>
  </si>
  <si>
    <t>99034, с.  ГАЧЕВЦИ,  общ. Габрово,  обл. Габрово</t>
  </si>
  <si>
    <t>14578, с.  Гащевци,  общ. Велико Търново,  обл. Велико Търново</t>
  </si>
  <si>
    <t>14581, с.  Гега,  общ. Петрич,  обл. Благоевград</t>
  </si>
  <si>
    <t>14605, с.  Гела,  общ. Смолян,  обл. Смолян</t>
  </si>
  <si>
    <t>14619, с.  Гелеменово,  общ. Пазарджик,  обл. Пазарджик</t>
  </si>
  <si>
    <t>14647, с.  Генерал Гешево,  общ. Джебел,  обл. Кърджали</t>
  </si>
  <si>
    <t>32740, с.  Генерал Инзово,  общ. Тунджа,  обл. Ямбол</t>
  </si>
  <si>
    <t>14653, с.  Генерал Кантарджиево,  общ. Аксаково,  обл. Варна</t>
  </si>
  <si>
    <t>14667, с.  Генерал Киселово,  общ. Вълчи дол,  обл. Варна</t>
  </si>
  <si>
    <t>14670, с.  Генерал Колево,  общ. Вълчи дол,  обл. Варна</t>
  </si>
  <si>
    <t>14684, с.  Генерал Колево,  общ. Добрич-селска,  обл. Добрич</t>
  </si>
  <si>
    <t>14698, с.  Генерал Мариново,  общ. Видин,  обл. Видин</t>
  </si>
  <si>
    <t>99103, с.  ГЕНЕРАЛ НИКОЛАЕВО,  общ. Раковски,  обл. Пловдив</t>
  </si>
  <si>
    <t>58390, с.  Генерал Тодоров,  общ. Петрич,  обл. Благоевград</t>
  </si>
  <si>
    <t>14711, гр.  Генерал Тошево,  общ. Генерал Тошево,  обл. Добрич</t>
  </si>
  <si>
    <t>14725, с.  Генерал Тошево,  общ. Тунджа,  обл. Ямбол</t>
  </si>
  <si>
    <t>14708, с.  Генералово,  общ. Свиленград,  обл. Хасково</t>
  </si>
  <si>
    <t>14742, с.  Геновци,  общ. Габрово,  обл. Габрово</t>
  </si>
  <si>
    <t>14756, с.  Генчовци,  общ. Габрово,  обл. Габрово</t>
  </si>
  <si>
    <t>56304, с.  Генчовци,  общ. Трявна,  обл. Габрово</t>
  </si>
  <si>
    <t>14762, с.  Геня,  общ. Дряново,  обл. Габрово</t>
  </si>
  <si>
    <t>14773, с.  Георги Дамяново,  общ. Георги Дамяново,  обл. Монтана</t>
  </si>
  <si>
    <t>14787, с.  Георги Добрево,  общ. Любимец,  обл. Хасково</t>
  </si>
  <si>
    <t>14800, с.  Гергевец,  общ. Сливен,  обл. Сливен</t>
  </si>
  <si>
    <t>14814, с.  Гергини,  общ. Габрово,  обл. Габрово</t>
  </si>
  <si>
    <t>14831, с.  Герман,  общ. Столична,  обл. София (столица)</t>
  </si>
  <si>
    <t>18589, с.  Гецово,  общ. Разград,  обл. Разград</t>
  </si>
  <si>
    <t>14859, с.  Геша,  общ. Дряново,  обл. Габрово</t>
  </si>
  <si>
    <t>14862, с.  Гешаново,  общ. Добрич-селска,  обл. Добрич</t>
  </si>
  <si>
    <t>14876, с.  Гиген,  общ. Гулянци,  обл. Плевен</t>
  </si>
  <si>
    <t>14893, с.  Гигинци,  общ. Брезник,  обл. Перник</t>
  </si>
  <si>
    <t>14903, с.  Гинци,  общ. Годеч,  обл. София (област)</t>
  </si>
  <si>
    <t>99148, с.  ГИПСОВО,  общ. Раднево,  обл. Стара Загора</t>
  </si>
  <si>
    <t>14917, с.  Гирчевци,  общ. Кюстендил,  обл. Кюстендил</t>
  </si>
  <si>
    <t>14920, с.  Гита,  общ. Чирпан,  обл. Стара Загора</t>
  </si>
  <si>
    <t>14934, с.  Глава,  общ. Червен бряг,  обл. Плевен</t>
  </si>
  <si>
    <t>14951, с.  Главан,  общ. Гълъбово,  обл. Стара Загора</t>
  </si>
  <si>
    <t>14948, с.  Главан,  общ. Силистра,  обл. Силистра</t>
  </si>
  <si>
    <t>14965, с.  Главановци,  общ. Георги Дамяново,  обл. Монтана</t>
  </si>
  <si>
    <t>14979, с.  Главановци,  общ. Трън,  обл. Перник</t>
  </si>
  <si>
    <t>14982, с.  Главанци,  общ. Тервел,  обл. Добрич</t>
  </si>
  <si>
    <t>14996, с.  Главатар,  общ. Калояново,  обл. Пловдив</t>
  </si>
  <si>
    <t>15000, с.  Главатарци,  общ. Кърджали,  обл. Кърджали</t>
  </si>
  <si>
    <t>15014, с.  Главаци,  общ. Криводол,  обл. Враца</t>
  </si>
  <si>
    <t>15031, гр.  Главиница,  общ. Главиница,  обл. Силистра</t>
  </si>
  <si>
    <t>15028, с.  Главиница,  общ. Пазарджик,  обл. Пазарджик</t>
  </si>
  <si>
    <t>18544, с.  Главник,  общ. Ардино,  обл. Кърджали</t>
  </si>
  <si>
    <t>15045, с.  Глашатай,  общ. Антоново,  обл. Търговище</t>
  </si>
  <si>
    <t>15059, с.  Гледаци,  общ. Габрово,  обл. Габрово</t>
  </si>
  <si>
    <t>15062, с.  Гледачево,  общ. Раднево,  обл. Стара Загора</t>
  </si>
  <si>
    <t>15093, с.  Гледка,  общ. Стамболово,  обл. Хасково</t>
  </si>
  <si>
    <t>15103, с.  Глогинка,  общ. Попово,  обл. Търговище</t>
  </si>
  <si>
    <t>15117, с.  Глогино,  общ. Баните,  обл. Смолян</t>
  </si>
  <si>
    <t>15120, с.  Глоговец,  общ. Елена,  обл. Велико Търново</t>
  </si>
  <si>
    <t>15134, с.  Глоговица,  общ. Трън,  обл. Перник</t>
  </si>
  <si>
    <t>15148, с.  Глогово,  общ. Тетевен,  обл. Ловеч</t>
  </si>
  <si>
    <t>15151, гр.  Глоджево,  общ. Ветово,  обл. Русе</t>
  </si>
  <si>
    <t>18505, с.  Гложене,  общ. Козлодуй,  обл. Враца</t>
  </si>
  <si>
    <t>15165, с.  Гложене,  общ. Тетевен,  обл. Ловеч</t>
  </si>
  <si>
    <t>15179, с.  Глумово,  общ. Ивайловград,  обл. Хасково</t>
  </si>
  <si>
    <t>15182, с.  Глумче,  общ. Карнобат,  обл. Бургас</t>
  </si>
  <si>
    <t>15196, с.  Глутниците,  общ. Трявна,  обл. Габрово</t>
  </si>
  <si>
    <t>15206, с.  Глуфишево,  общ. Сливен,  обл. Сливен</t>
  </si>
  <si>
    <t>15216, с.  Глухар,  общ. Кърджали,  обл. Кърджали</t>
  </si>
  <si>
    <t>15223, с.  Глушка,  общ. Дряново,  обл. Габрово</t>
  </si>
  <si>
    <t>15237, с.  Глушник,  общ. Сливен,  обл. Сливен</t>
  </si>
  <si>
    <t>15240, с.  Гнездаре,  общ. Ивайловград,  обл. Хасково</t>
  </si>
  <si>
    <t>99130, с.  ГНИЛЯНЕ,  общ. Столична,  обл. София (столица)</t>
  </si>
  <si>
    <t>15268, с.  Гняздово,  общ. Кърджали,  обл. Кърджали</t>
  </si>
  <si>
    <t>15271, с.  Говедаре,  общ. Пазарджик,  обл. Пазарджик</t>
  </si>
  <si>
    <t>15285, с.  Говедарци,  общ. Самоков,  обл. София (област)</t>
  </si>
  <si>
    <t>15299, с.  Говежда,  общ. Георги Дамяново,  обл. Монтана</t>
  </si>
  <si>
    <t>15309, гр.  Годеч,  общ. Годеч,  обл. София (област)</t>
  </si>
  <si>
    <t>15312, с.  Годешево,  общ. Сатовча,  обл. Благоевград</t>
  </si>
  <si>
    <t>15326, с.  Годлево,  общ. Разлог,  обл. Благоевград</t>
  </si>
  <si>
    <t>15331, с.  Гоз,  общ. Брезник,  обл. Перник</t>
  </si>
  <si>
    <t>15343, с.  Гоздевица,  общ. Смолян,  обл. Смолян</t>
  </si>
  <si>
    <t>15357, с.  Гоздейка,  общ. Дряново,  обл. Габрово</t>
  </si>
  <si>
    <t>15374, с.  Голак,  общ. Костенец,  обл. София (област)</t>
  </si>
  <si>
    <t>15549, с.  Голем Цалим,  общ. Сандански,  обл. Благоевград</t>
  </si>
  <si>
    <t>15432, с.  Голема Раковица,  общ. Елин Пелин,  обл. София (област)</t>
  </si>
  <si>
    <t>15446, с.  Голема Фуча,  общ. Бобов дол,  обл. Кюстендил</t>
  </si>
  <si>
    <t>15391, с.  Големани,  общ. Елена,  обл. Велико Търново</t>
  </si>
  <si>
    <t>15401, с.  Големаните,  общ. Велико Търново,  обл. Велико Търново</t>
  </si>
  <si>
    <t>15415, с.  Големаново,  общ. Кула,  обл. Видин</t>
  </si>
  <si>
    <t>15429, с.  Големанци,  общ. Хасково,  обл. Хасково</t>
  </si>
  <si>
    <t>15463, с.  Големи Българени,  общ. Дряново,  обл. Габрово</t>
  </si>
  <si>
    <t>15480, с.  Големи Станчовци,  общ. Трявна,  обл. Габрово</t>
  </si>
  <si>
    <t>15494, с.  Големо Бабино,  общ. Криводол,  обл. Враца</t>
  </si>
  <si>
    <t>15504, с.  Големо Бучино,  общ. Перник,  обл. Перник</t>
  </si>
  <si>
    <t>15518, с.  Големо Малово,  общ. Драгоман,  обл. София (област)</t>
  </si>
  <si>
    <t>15535, с.  Големо село,  общ. Бобов дол,  обл. Кюстендил</t>
  </si>
  <si>
    <t>15552, с.  Голец,  общ. Угърчин,  обл. Ловеч</t>
  </si>
  <si>
    <t>15572, с.  Голеш,  общ. Годеч,  обл. София (област)</t>
  </si>
  <si>
    <t>15566, с.  Голеш,  общ. Кайнарджа,  обл. Силистра</t>
  </si>
  <si>
    <t>15583, с.  Голешово,  общ. Сандански,  обл. Благоевград</t>
  </si>
  <si>
    <t>15597, с.  Голица,  общ. Долни чифлик,  обл. Варна</t>
  </si>
  <si>
    <t>15607, с.  Голобрад,  общ. Ардино,  обл. Кърджали</t>
  </si>
  <si>
    <t>15610, с.  Голобрадово,  общ. Стамболово,  обл. Хасково</t>
  </si>
  <si>
    <t>15457, с.  Голям Върбовник,  общ. Бобов дол,  обл. Кюстендил</t>
  </si>
  <si>
    <t>15727, с.  Голям Девесил,  общ. Крумовград,  обл. Кърджали</t>
  </si>
  <si>
    <t>15730, с.  Голям Дервент,  общ. Елхово,  обл. Ямбол</t>
  </si>
  <si>
    <t>15744, с.  Голям дол,  общ. Братя Даскалови,  обл. Стара Загора</t>
  </si>
  <si>
    <t>15761, с.  Голям извор,  общ. Самуил,  обл. Разград</t>
  </si>
  <si>
    <t>15775, с.  Голям извор,  общ. Стамболово,  обл. Хасково</t>
  </si>
  <si>
    <t>15758, с.  Голям извор,  общ. Тетевен,  обл. Ловеч</t>
  </si>
  <si>
    <t>15789, с.  Голям манастир,  общ. Тунджа,  обл. Ямбол</t>
  </si>
  <si>
    <t>15953, с.  Голям Поровец,  общ. Исперих,  обл. Разград</t>
  </si>
  <si>
    <t>15970, с.  Голям чардак,  общ. Съединение,  обл. Пловдив</t>
  </si>
  <si>
    <t>15641, с.  Голяма бара,  общ. Кърджали,  обл. Кърджали</t>
  </si>
  <si>
    <t>15655, с.  Голяма Брестница,  общ. Ябланица,  обл. Ловеч</t>
  </si>
  <si>
    <t>15669, с.  Голяма вода,  общ. Самуил,  обл. Разград</t>
  </si>
  <si>
    <t>99149, гр.  ГОЛЯМА ДЕТЕЛИНА,  общ. Раднево,  обл. Стара Загора</t>
  </si>
  <si>
    <t>15698, с.  Голяма долина,  общ. Маджарово,  обл. Хасково</t>
  </si>
  <si>
    <t>15703, с.  Голяма Желязна,  общ. Троян,  обл. Ловеч</t>
  </si>
  <si>
    <t>15713, с.  Голяма Чинка,  общ. Крумовград,  обл. Кърджали</t>
  </si>
  <si>
    <t>15792, с.  Голямо Асеново,  общ. Димитровград,  обл. Хасково</t>
  </si>
  <si>
    <t>15802, с.  Голямо Белово,  общ. Белово,  обл. Пазарджик</t>
  </si>
  <si>
    <t>15816, с.  Голямо Буково,  общ. Средец,  обл. Бургас</t>
  </si>
  <si>
    <t>15829, с.  Голямо Враново,  общ. Сливо поле,  обл. Русе</t>
  </si>
  <si>
    <t>15833, с.  Голямо градище,  общ. Опака,  обл. Търговище</t>
  </si>
  <si>
    <t>99023, гр.  ГОЛЯМО ДЕЛЧЕВО,  общ. Дългопол,  обл. Варна</t>
  </si>
  <si>
    <t>15850, с.  Голямо Доляне,  общ. Антоново,  обл. Търговище</t>
  </si>
  <si>
    <t>15864, с.  Голямо Дряново,  общ. Казанлък,  обл. Стара Загора</t>
  </si>
  <si>
    <t>15878, с.  Голямо Каменяне,  общ. Крумовград,  обл. Кърджали</t>
  </si>
  <si>
    <t>15881, с.  Голямо Крушево,  общ. Болярово,  обл. Ямбол</t>
  </si>
  <si>
    <t>15895, с.  Голямо ново,  общ. Търговище,  обл. Търговище</t>
  </si>
  <si>
    <t>15905, с.  Голямо осое,  общ. Тетевен,  обл. Ловеч</t>
  </si>
  <si>
    <t>15521, с.  Голямо Пещене,  общ. Враца,  обл. Враца</t>
  </si>
  <si>
    <t>15919, с.  Голямо Соколово,  общ. Търговище,  обл. Търговище</t>
  </si>
  <si>
    <t>15922, с.  Голямо църквище,  общ. Омуртаг,  обл. Търговище</t>
  </si>
  <si>
    <t>15936, с.  Голямо Чочовени,  общ. Сливен,  обл. Сливен</t>
  </si>
  <si>
    <t>15984, с.  Голяновци,  общ. Костинброд,  обл. София (област)</t>
  </si>
  <si>
    <t>15998, с.  Гомотарци,  общ. Видин,  обл. Видин</t>
  </si>
  <si>
    <t>16002, с.  Горан,  общ. Ловеч,  обл. Ловеч</t>
  </si>
  <si>
    <t>16016, с.  Горановци,  общ. Велико Търново,  обл. Велико Търново</t>
  </si>
  <si>
    <t>16026, с.  Горановци,  общ. Кюстендил,  обл. Кюстендил</t>
  </si>
  <si>
    <t>16033, с.  Гореме,  общ. Струмяни,  обл. Благоевград</t>
  </si>
  <si>
    <t>16047, с.  Горен Еневец,  общ. Велико Търново,  обл. Велико Търново</t>
  </si>
  <si>
    <t>16050, с.  Горен чифлик,  общ. Долни чифлик,  обл. Варна</t>
  </si>
  <si>
    <t>16078, с.  Горица,  общ. Бяла,  обл. Варна</t>
  </si>
  <si>
    <t>18575, с.  Горица,  общ. Генерал Тошево,  обл. Добрич</t>
  </si>
  <si>
    <t>16064, с.  Горица,  общ. Поморие,  обл. Бургас</t>
  </si>
  <si>
    <t>16081, с.  Горица,  общ. Попово,  обл. Търговище</t>
  </si>
  <si>
    <t>16095, с.  Горичане,  общ. Шабла,  обл. Добрич</t>
  </si>
  <si>
    <t>16105, с.  Горичево,  общ. Кубрат,  обл. Разград</t>
  </si>
  <si>
    <t>02782, с.  Горна Арда,  общ. Смолян,  обл. Смолян</t>
  </si>
  <si>
    <t>99126, с.  ГОРНА БАНЯ,  общ. Столична,  обл. София (столица)</t>
  </si>
  <si>
    <t>16119, с.  Горна Бела речка,  общ. Вършец,  обл. Монтана</t>
  </si>
  <si>
    <t>16122, с.  Горна Бешовица,  общ. Мездра,  обл. Враца</t>
  </si>
  <si>
    <t>18513, с.  Горна Биркова,  общ. Велинград,  обл. Пазарджик</t>
  </si>
  <si>
    <t>16136, с.  Горна Брезница,  общ. Кресна,  обл. Благоевград</t>
  </si>
  <si>
    <t>16141, с.  Горна Брестница,  общ. Кюстендил,  обл. Кюстендил</t>
  </si>
  <si>
    <t>18561, с.  Горна Василица,  общ. Костенец,  обл. София (област)</t>
  </si>
  <si>
    <t>16153, с.  Горна Вереница,  общ. Монтана,  обл. Монтана</t>
  </si>
  <si>
    <t>16167, с.  Горна Врабча,  общ. Земен,  обл. Перник</t>
  </si>
  <si>
    <t>99043, с.  ГОРНА ГЛЕДКА,  общ. Кърджали,  обл. Кърджали</t>
  </si>
  <si>
    <t>16170, с.  Горна Глоговица,  общ. Земен,  обл. Перник</t>
  </si>
  <si>
    <t>16198, с.  Горна Гращица,  общ. Кюстендил,  обл. Кюстендил</t>
  </si>
  <si>
    <t>16208, с.  Горна Диканя,  общ. Радомир,  обл. Перник</t>
  </si>
  <si>
    <t>18527, с.  Горна Дъбева,  общ. Велинград,  обл. Пазарджик</t>
  </si>
  <si>
    <t>16211, с.  Горна Златица,  общ. Антоново,  обл. Търговище</t>
  </si>
  <si>
    <t>16225, с.  Горна Кабда,  общ. Търговище,  обл. Търговище</t>
  </si>
  <si>
    <t>16239, с.  Горна Ковачица,  общ. Чипровци,  обл. Монтана</t>
  </si>
  <si>
    <t>16242, с.  Горна Козница,  общ. Бобов дол,  обл. Кюстендил</t>
  </si>
  <si>
    <t>16256, с.  Горна Кремена,  общ. Мездра,  обл. Враца</t>
  </si>
  <si>
    <t>16267, с.  Горна крепост,  общ. Кърджали,  обл. Кърджали</t>
  </si>
  <si>
    <t>16273, с.  Горна Крушица,  общ. Струмяни,  обл. Благоевград</t>
  </si>
  <si>
    <t>16287, с.  Горна кула,  общ. Крумовград,  обл. Кърджали</t>
  </si>
  <si>
    <t>16290, с.  Горна Липница,  общ. Павликени,  обл. Велико Търново</t>
  </si>
  <si>
    <t>16300, с.  Горна Лука,  общ. Чипровци,  обл. Монтана</t>
  </si>
  <si>
    <t>16314, с.  Горна Малина,  общ. Горна Малина,  обл. София (област)</t>
  </si>
  <si>
    <t>16328, с.  Горна махала,  общ. Калояново,  обл. Пловдив</t>
  </si>
  <si>
    <t>16331, с.  Горна Мелна,  общ. Трън,  обл. Перник</t>
  </si>
  <si>
    <t>16345, с.  Горна Митрополия,  общ. Долна Митрополия,  обл. Плевен</t>
  </si>
  <si>
    <t>16359, гр.  Горна Оряховица,  общ. Горна Оряховица,  обл. Велико Търново</t>
  </si>
  <si>
    <t>16362, с.  Горна Рибница,  общ. Струмяни,  обл. Благоевград</t>
  </si>
  <si>
    <t>16376, с.  Горна Росица,  общ. Севлиево,  обл. Габрово</t>
  </si>
  <si>
    <t>16382, с.  Горна Секирна,  общ. Брезник,  обл. Перник</t>
  </si>
  <si>
    <t>16393, с.  Горна Студена,  общ. Свищов,  обл. Велико Търново</t>
  </si>
  <si>
    <t>16403, с.  Горна Сушица,  общ. Сандански,  обл. Благоевград</t>
  </si>
  <si>
    <t>16417, с.  Горна Хаджийска,  общ. Златарица,  обл. Велико Търново</t>
  </si>
  <si>
    <t>16420, с.  Горна Хубавка,  общ. Омуртаг,  обл. Търговище</t>
  </si>
  <si>
    <t>16448, с.  Горни Богров,  общ. Столична,  обл. София (столица)</t>
  </si>
  <si>
    <t>16451, с.  Горни Вадин,  общ. Оряхово,  обл. Враца</t>
  </si>
  <si>
    <t>99087, с.  ГОРНИ ВОДЕН,  общ. Асеновград,  обл. Пловдив</t>
  </si>
  <si>
    <t>16479, с.  Горни Върпища,  общ. Дряново,  обл. Габрово</t>
  </si>
  <si>
    <t>16496, с.  Горни Главанак,  общ. Маджарово,  обл. Хасково</t>
  </si>
  <si>
    <t>16506, с.  Горни Дамяновци,  общ. Трявна,  обл. Габрово</t>
  </si>
  <si>
    <t>16513, с.  Горни Домлян,  общ. Карлово,  обл. Пловдив</t>
  </si>
  <si>
    <t>16523, с.  Горни Драгойча,  общ. Дряново,  обл. Габрово</t>
  </si>
  <si>
    <t>16537, с.  Горни Дъбник,  общ. Долни Дъбник,  обл. Плевен</t>
  </si>
  <si>
    <t>16554, с.  Горни Коритен,  общ. Трекляно,  обл. Кюстендил</t>
  </si>
  <si>
    <t>16568, с.  Горни край,  общ. Елена,  обл. Велико Търново</t>
  </si>
  <si>
    <t>99190, гр.  ГОРНИ ЛОЗЕН,  общ. Столична,  обл. София (столица)</t>
  </si>
  <si>
    <t>16571, с.  Горни Лом,  общ. Чупрене,  обл. Видин</t>
  </si>
  <si>
    <t>16585, с.  Горни Маренци,  общ. Трявна,  обл. Габрово</t>
  </si>
  <si>
    <t>16599, с.  Горни Окол,  общ. Самоков,  обл. София (област)</t>
  </si>
  <si>
    <t>16609, с.  Горни Радковци,  общ. Трявна,  обл. Габрово</t>
  </si>
  <si>
    <t>16612, с.  Горни Романци,  общ. Брезник,  обл. Перник</t>
  </si>
  <si>
    <t>16626, с.  Горни Танчевци,  общ. Елена,  обл. Велико Търново</t>
  </si>
  <si>
    <t>16639, с.  Горни Цибър,  общ. Вълчедръм,  обл. Монтана</t>
  </si>
  <si>
    <t>16643, с.  Горни Цоневци,  общ. Трявна,  обл. Габрово</t>
  </si>
  <si>
    <t>16660, с.  Горни Юруци,  общ. Крумовград,  обл. Кърджали</t>
  </si>
  <si>
    <t>16540, с.  Горник,  общ. Червен бряг,  обл. Плевен</t>
  </si>
  <si>
    <t>16674, с.  Горно Абланово,  общ. Борово,  обл. Русе</t>
  </si>
  <si>
    <t>16688, с.  Горно Александрово,  общ. Сливен,  обл. Сливен</t>
  </si>
  <si>
    <t>16691, с.  Горно Белево,  общ. Братя Даскалови,  обл. Стара Загора</t>
  </si>
  <si>
    <t>16701, с.  Горно Ботево,  общ. Стара Загора,  обл. Стара Загора</t>
  </si>
  <si>
    <t>16729, с.  Горно Войводино,  общ. Хасково,  обл. Хасково</t>
  </si>
  <si>
    <t>16732, с.  Горно вършило,  общ. Септември,  обл. Пазарджик</t>
  </si>
  <si>
    <t>16754, с.  Горно Драглище,  общ. Разлог,  обл. Благоевград</t>
  </si>
  <si>
    <t>16763, с.  Горно Дряново,  общ. Гърмен,  обл. Благоевград</t>
  </si>
  <si>
    <t>99013, с.  ГОРНО ЕЗЕРОВО,  общ. Бургас,  обл. Бургас</t>
  </si>
  <si>
    <t>16780, с.  Горно Изворово,  общ. Казанлък,  обл. Стара Загора</t>
  </si>
  <si>
    <t>16794, с.  Горно Камарци,  общ. Горна Малина,  обл. София (област)</t>
  </si>
  <si>
    <t>18558, с.  Горно Кирково,  общ. Кирково,  обл. Кърджали</t>
  </si>
  <si>
    <t>16804, с.  Горно Кобиле,  общ. Трекляно,  обл. Кюстендил</t>
  </si>
  <si>
    <t>16818, с.  Горно Козарево,  общ. Омуртаг,  обл. Търговище</t>
  </si>
  <si>
    <t>77596, с.  Горно Краище,  общ. Белица,  обл. Благоевград</t>
  </si>
  <si>
    <t>16821, с.  Горно Къпиново,  общ. Кирково,  обл. Кърджали</t>
  </si>
  <si>
    <t>16835, с.  Горно Луково,  общ. Ивайловград,  обл. Хасково</t>
  </si>
  <si>
    <t>16849, с.  Горно Новково,  общ. Омуртаг,  обл. Търговище</t>
  </si>
  <si>
    <t>16852, с.  Горно ново село,  общ. Братя Даскалови,  обл. Стара Загора</t>
  </si>
  <si>
    <t>16866, с.  Горно Озирово,  общ. Вършец,  обл. Монтана</t>
  </si>
  <si>
    <t>16870, с.  Горно Осеново,  общ. Симитли,  обл. Благоевград</t>
  </si>
  <si>
    <t>16883, с.  Горно Павликене,  общ. Ловеч,  обл. Ловеч</t>
  </si>
  <si>
    <t>16897, с.  Горно Пещене,  общ. Враца,  обл. Враца</t>
  </si>
  <si>
    <t>16907, с.  Горно поле,  общ. Маджарово,  обл. Хасково</t>
  </si>
  <si>
    <t>16910, с.  Горно Прахово,  общ. Ардино,  обл. Кърджали</t>
  </si>
  <si>
    <t>16924, с.  Горно Сахране,  общ. Павел баня,  обл. Стара Загора</t>
  </si>
  <si>
    <t>16938, с.  Горно село,  общ. Драгоман,  обл. София (област)</t>
  </si>
  <si>
    <t>16969, с.  Горно Спанчево,  общ. Сандански,  обл. Благоевград</t>
  </si>
  <si>
    <t>16986, с.  Горно трапе,  общ. Троян,  обл. Ловеч</t>
  </si>
  <si>
    <t>16995, с.  Горно Уйно,  общ. Кюстендил,  обл. Кюстендил</t>
  </si>
  <si>
    <t>17004, с.  Горно Хърсово,  общ. Благоевград,  обл. Благоевград</t>
  </si>
  <si>
    <t>17018, с.  Горно Церовене,  общ. Монтана,  обл. Монтана</t>
  </si>
  <si>
    <t>49076, с.  Горно Черковище,  общ. Казанлък,  обл. Стара Загора</t>
  </si>
  <si>
    <t>17035, с.  Горно Ябълково,  общ. Средец,  обл. Бургас</t>
  </si>
  <si>
    <t>16715, с.  Горнова могила,  общ. Габрово,  обл. Габрово</t>
  </si>
  <si>
    <t>16941, с.  Горноселци,  общ. Ивайловград,  обл. Хасково</t>
  </si>
  <si>
    <t>16955, с.  Горнослав,  общ. Асеновград,  обл. Пловдив</t>
  </si>
  <si>
    <t>16972, с.  Горното село,  общ. Тетевен,  обл. Ловеч</t>
  </si>
  <si>
    <t>17052, с.  Горово,  общ. Смолян,  обл. Смолян</t>
  </si>
  <si>
    <t>17049, с.  Горово,  общ. Сунгурларе,  обл. Бургас</t>
  </si>
  <si>
    <t>17066, с.  Гороцвет,  общ. Лозница,  обл. Разград</t>
  </si>
  <si>
    <t>17077, с.  Горочевци,  общ. Трън,  обл. Перник</t>
  </si>
  <si>
    <t>17083, с.  Горска,  общ. Елена,  обл. Велико Търново</t>
  </si>
  <si>
    <t>17097, с.  Горска поляна,  общ. Болярово,  обл. Ямбол</t>
  </si>
  <si>
    <t>17107, с.  Горски горен Тръмбеш,  общ. Горна Оряховица,  обл. Велико Търново</t>
  </si>
  <si>
    <t>17124, с.  Горски долен Тръмбеш,  общ. Горна Оряховица,  обл. Велико Търново</t>
  </si>
  <si>
    <t>17141, с.  Горски извор,  общ. Димитровград,  обл. Хасково</t>
  </si>
  <si>
    <t>17138, с.  Горски извор,  общ. Кирково,  обл. Кърджали</t>
  </si>
  <si>
    <t>17155, с.  Горски Сеновец,  общ. Стражица,  обл. Велико Търново</t>
  </si>
  <si>
    <t>17169, с.  Горско,  общ. Ивайловград,  обл. Хасково</t>
  </si>
  <si>
    <t>17172, с.  Горско Абланово,  общ. Опака,  обл. Търговище</t>
  </si>
  <si>
    <t>17186, с.  Горско Дюлево,  общ. Момчилград,  обл. Кърджали</t>
  </si>
  <si>
    <t>17192, с.  Горско Калугерово,  общ. Сухиндол,  обл. Велико Търново</t>
  </si>
  <si>
    <t>17208, с.  Горско Косово,  общ. Сухиндол,  обл. Велико Търново</t>
  </si>
  <si>
    <t>17213, с.  Горско ново село,  общ. Златарица,  обл. Велико Търново</t>
  </si>
  <si>
    <t>17227, с.  Горско Писарево,  общ. Златарица,  обл. Велико Търново</t>
  </si>
  <si>
    <t>17230, с.  Горско село,  общ. Омуртаг,  обл. Търговище</t>
  </si>
  <si>
    <t>17244, с.  Горско Сливово,  общ. Летница,  обл. Ловеч</t>
  </si>
  <si>
    <t>17258, с.  Горталово,  общ. Плевен,  обл. Плевен</t>
  </si>
  <si>
    <t>99122, с.  ГОРУБЛЯНЕ,  общ. Столична,  обл. София (столица)</t>
  </si>
  <si>
    <t>17275, с.  Горун,  общ. Шабла,  обл. Добрич</t>
  </si>
  <si>
    <t>17289, с.  Горунака,  общ. Етрополе,  обл. София (област)</t>
  </si>
  <si>
    <t>17292, с.  Горуньово,  общ. Тетевен,  обл. Ловеч</t>
  </si>
  <si>
    <t>17302, с.  Горчево,  общ. Петрич,  обл. Благоевград</t>
  </si>
  <si>
    <t>17316, с.  Горяни,  общ. Трявна,  обл. Габрово</t>
  </si>
  <si>
    <t>17323, с.  Господиново,  общ. Бяла,  обл. Варна</t>
  </si>
  <si>
    <t>17333, с.  Господиново,  общ. Кайнарджа,  обл. Силистра</t>
  </si>
  <si>
    <t>17347, с.  Господинци,  общ. Гоце Делчев,  обл. Благоевград</t>
  </si>
  <si>
    <t>17350, с.  Гостилица,  общ. Дряново,  обл. Габрово</t>
  </si>
  <si>
    <t>17364, с.  Гостиля,  общ. Долна Митрополия,  обл. Плевен</t>
  </si>
  <si>
    <t>17378, с.  Гостиня,  общ. Ловеч,  обл. Ловеч</t>
  </si>
  <si>
    <t>17381, с.  Гостун,  общ. Банско,  обл. Благоевград</t>
  </si>
  <si>
    <t>17395, гр.  Гоце Делчев,  общ. Гоце Делчев,  обл. Благоевград</t>
  </si>
  <si>
    <t>17405, с.  Градево,  общ. Симитли,  обл. Благоевград</t>
  </si>
  <si>
    <t>17419, с.  Градежница,  общ. Тетевен,  обл. Ловеч</t>
  </si>
  <si>
    <t>17422, с.  Градец,  общ. Видин,  обл. Видин</t>
  </si>
  <si>
    <t>17449, с.  Градец,  общ. Костинброд,  обл. София (област)</t>
  </si>
  <si>
    <t>17436, с.  Градец,  общ. Котел,  обл. Сливен</t>
  </si>
  <si>
    <t>17453, с.  Градешница,  общ. Криводол,  обл. Враца</t>
  </si>
  <si>
    <t>17470, с.  Градина,  общ. Долни Дъбник,  обл. Плевен</t>
  </si>
  <si>
    <t>17498, с.  Градина,  общ. Лозница,  обл. Разград</t>
  </si>
  <si>
    <t>17484, с.  Градина,  общ. Първомай,  обл. Пловдив</t>
  </si>
  <si>
    <t>17508, с.  Градинарово,  общ. Провадия,  обл. Варна</t>
  </si>
  <si>
    <t>17511, с.  Градини,  общ. Генерал Тошево,  обл. Добрич</t>
  </si>
  <si>
    <t>17525, с.  Градинка,  общ. Антоново,  обл. Търговище</t>
  </si>
  <si>
    <t>17556, с.  Градище,  общ. Левски,  обл. Плевен</t>
  </si>
  <si>
    <t>17542, с.  Градище,  общ. Севлиево,  обл. Габрово</t>
  </si>
  <si>
    <t>17573, с.  Градище,  общ. Шумен,  обл. Шумен</t>
  </si>
  <si>
    <t>17587, с.  Градница,  общ. Севлиево,  обл. Габрово</t>
  </si>
  <si>
    <t>17590, с.  Градница,  общ. Тервел,  обл. Добрич</t>
  </si>
  <si>
    <t>99141, с.  ГРАДОМАН,  общ. Столична,  обл. София (столица)</t>
  </si>
  <si>
    <t>17600, с.  Градско,  общ. Сливен,  обл. Сливен</t>
  </si>
  <si>
    <t>17614, с.  Градсковски колиби,  общ. Бойница,  обл. Видин</t>
  </si>
  <si>
    <t>17631, с.  Градът,  общ. Смолян,  обл. Смолян</t>
  </si>
  <si>
    <t>17645, гр.  Грамада,  общ. Грамада,  обл. Видин</t>
  </si>
  <si>
    <t>17659, с.  Грамаде,  общ. Дупница,  обл. Кюстендил</t>
  </si>
  <si>
    <t>17676, с.  Грамаде,  общ. Рудозем,  обл. Смолян</t>
  </si>
  <si>
    <t>17680, с.  Грамаждано,  общ. Кюстендил,  обл. Кюстендил</t>
  </si>
  <si>
    <t>17693, с.  Граматиково,  общ. Малко Търново,  обл. Бургас</t>
  </si>
  <si>
    <t>17703, с.  Граматици,  общ. Елена,  обл. Велико Търново</t>
  </si>
  <si>
    <t>17717, с.  Гранит,  общ. Братя Даскалови,  обл. Стара Загора</t>
  </si>
  <si>
    <t>17720, с.  Гранитец,  общ. Средец,  обл. Бургас</t>
  </si>
  <si>
    <t>17734, с.  Гранитово,  общ. Белоградчик,  обл. Видин</t>
  </si>
  <si>
    <t>17748, с.  Гранитово,  общ. Елхово,  обл. Ямбол</t>
  </si>
  <si>
    <t>17751, с.  Граница,  общ. Кюстендил,  обл. Кюстендил</t>
  </si>
  <si>
    <t>17765, с.  Граничак,  общ. Белоградчик,  обл. Видин</t>
  </si>
  <si>
    <t>17779, с.  Граничар,  общ. Средец,  обл. Бургас</t>
  </si>
  <si>
    <t>17782, с.  Граничар,  общ. Шабла,  обл. Добрич</t>
  </si>
  <si>
    <t>17806, с.  Граф Игнатиево,  общ. Марица,  обл. Пловдив</t>
  </si>
  <si>
    <t>17810, с.  Графитово,  общ. Нова Загора,  обл. Сливен</t>
  </si>
  <si>
    <t>17823, с.  Грашево,  общ. Велинград,  обл. Пазарджик</t>
  </si>
  <si>
    <t>17837, с.  Гращица,  общ. Смолян,  обл. Смолян</t>
  </si>
  <si>
    <t>17840, с.  Греевци,  общ. Антоново,  обл. Търговище</t>
  </si>
  <si>
    <t>17854, с.  Гривица,  общ. Плевен,  обл. Плевен</t>
  </si>
  <si>
    <t>17868, с.  Гривка,  общ. Крумовград,  обл. Кърджали</t>
  </si>
  <si>
    <t>17871, с.  Гривяк,  общ. Кирково,  обл. Кърджали</t>
  </si>
  <si>
    <t>17885, с.  Григорево,  общ. Елин Пелин,  обл. София (област)</t>
  </si>
  <si>
    <t>17909, с.  Грозден,  общ. Сунгурларе,  обл. Бургас</t>
  </si>
  <si>
    <t>17912, с.  Гроздьово,  общ. Долни чифлик,  обл. Варна</t>
  </si>
  <si>
    <t>17943, с.  Громшин,  общ. Бойчиновци,  обл. Монтана</t>
  </si>
  <si>
    <t>17957, с.  Грохотно,  общ. Девин,  обл. Смолян</t>
  </si>
  <si>
    <t>17988, с.  Груево,  общ. Момчилград,  обл. Кърджали</t>
  </si>
  <si>
    <t>17991, с.  Гръблевци,  общ. Габрово,  обл. Габрово</t>
  </si>
  <si>
    <t>18006, с.  Грълска падина,  общ. Драгоман,  обл. София (област)</t>
  </si>
  <si>
    <t>18018, с.  Грънчарово,  общ. Дулово,  обл. Силистра</t>
  </si>
  <si>
    <t>18037, с.  Губеш,  общ. Годеч,  обл. София (област)</t>
  </si>
  <si>
    <t>18040, с.  Губислав,  общ. Своге,  обл. София (област)</t>
  </si>
  <si>
    <t>18054, с.  Гугутка,  общ. Ивайловград,  обл. Хасково</t>
  </si>
  <si>
    <t>18068, с.  Гудевица,  общ. Смолян,  обл. Смолян</t>
  </si>
  <si>
    <t>18071, с.  Гулийка,  общ. Крумовград,  обл. Кърджали</t>
  </si>
  <si>
    <t>18085, с.  Гулия,  общ. Крумовград,  обл. Кърджали</t>
  </si>
  <si>
    <t>18099, гр.  Гулянци,  общ. Гулянци,  обл. Плевен</t>
  </si>
  <si>
    <t>18109, с.  Гумощник,  общ. Троян,  обл. Ловеч</t>
  </si>
  <si>
    <t>18112, с.  Гурбановци,  общ. Кюстендил,  обл. Кюстендил</t>
  </si>
  <si>
    <t>18126, с.  Гургулица,  общ. Момчилград,  обл. Кърджали</t>
  </si>
  <si>
    <t>18133, с.  Гургулят,  общ. Сливница,  обл. София (област)</t>
  </si>
  <si>
    <t>18157, гр.  Гурково,  общ. Гурково,  обл. Стара Загора</t>
  </si>
  <si>
    <t>18160, с.  Гурково,  общ. Балчик,  обл. Добрич</t>
  </si>
  <si>
    <t>18143, с.  Гурково,  общ. Ботевград,  обл. София (област)</t>
  </si>
  <si>
    <t>18174, с.  Гурмазово,  общ. Божурище,  обл. София (област)</t>
  </si>
  <si>
    <t>18188, с.  Гусла,  общ. Каолиново,  обл. Шумен</t>
  </si>
  <si>
    <t>18191, с.  Гуслар,  общ. Тервел,  обл. Добрич</t>
  </si>
  <si>
    <t>18201, с.  Гуцал,  общ. Самоков,  обл. София (област)</t>
  </si>
  <si>
    <t>18215, с.  Гъбене,  общ. Габрово,  обл. Габрово</t>
  </si>
  <si>
    <t>18229, с.  Гълъбец,  общ. Поморие,  обл. Бургас</t>
  </si>
  <si>
    <t>18232, с.  Гълъбец,  общ. Хасково,  обл. Хасково</t>
  </si>
  <si>
    <t>18259, с.  Гълъбинци,  общ. Тунджа,  обл. Ямбол</t>
  </si>
  <si>
    <t>18263, с.  Гълъбник,  общ. Радомир,  обл. Перник</t>
  </si>
  <si>
    <t>18280, гр.  Гълъбово,  общ. Гълъбово,  обл. Стара Загора</t>
  </si>
  <si>
    <t>00850, с.  Гълъбово,  общ. Баните,  обл. Смолян</t>
  </si>
  <si>
    <t>15638, с.  Гълъбово,  общ. Белица,  обл. Благоевград</t>
  </si>
  <si>
    <t>18277, с.  Гълъбово,  общ. Куклен,  обл. Пловдив</t>
  </si>
  <si>
    <t>18294, с.  Гълъбовци,  общ. Сливница,  обл. София (област)</t>
  </si>
  <si>
    <t>18304, с.  Гъмзово,  общ. Брегово,  обл. Видин</t>
  </si>
  <si>
    <t>18318, с.  Гърбино,  общ. Кюстендил,  обл. Кюстендил</t>
  </si>
  <si>
    <t>18321, с.  Гърбище,  общ. Ардино,  обл. Кърджали</t>
  </si>
  <si>
    <t>18335, с.  Гърдевци,  общ. Елена,  обл. Велико Търново</t>
  </si>
  <si>
    <t>18349, с.  Гърло,  общ. Брезник,  обл. Перник</t>
  </si>
  <si>
    <t>18352, с.  Гърляно,  общ. Кюстендил,  обл. Кюстендил</t>
  </si>
  <si>
    <t>18366, с.  Гърмен,  общ. Гърмен,  обл. Благоевград</t>
  </si>
  <si>
    <t>18374, с.  Гърнати,  общ. Неделино,  обл. Смолян</t>
  </si>
  <si>
    <t>18397, с.  Гърня,  общ. Дряново,  обл. Габрово</t>
  </si>
  <si>
    <t>18407, с.  Гърчиново,  общ. Опака,  обл. Търговище</t>
  </si>
  <si>
    <t>18410, с.  Гъсково,  общ. Кърджали,  обл. Кърджали</t>
  </si>
  <si>
    <t>18424, с.  Гьоврен,  общ. Девин,  обл. Смолян</t>
  </si>
  <si>
    <t>18455, с.  Гюешево,  общ. Кюстендил,  обл. Кюстендил</t>
  </si>
  <si>
    <t>18469, с.  Гюльовца,  общ. Несебър,  обл. Бургас</t>
  </si>
  <si>
    <t>18472, с.  Гюргево,  общ. Петрич,  обл. Благоевград</t>
  </si>
  <si>
    <t>18486, с.  Гюргич,  общ. Ружинци,  обл. Видин</t>
  </si>
  <si>
    <t>20027, с.  Давери,  общ. Елена,  обл. Велико Търново</t>
  </si>
  <si>
    <t>20033, с.  Давидково,  общ. Баните,  обл. Смолян</t>
  </si>
  <si>
    <t>20047, с.  Давидово,  общ. Кайнарджа,  обл. Силистра</t>
  </si>
  <si>
    <t>20050, с.  Давидово,  общ. Търговище,  обл. Търговище</t>
  </si>
  <si>
    <t>20064, с.  Дагоново,  общ. Белица,  обл. Благоевград</t>
  </si>
  <si>
    <t>20078, с.  Даевци,  общ. Трявна,  обл. Габрово</t>
  </si>
  <si>
    <t>20081, с.  Дайновци,  общ. Елена,  обл. Велико Търново</t>
  </si>
  <si>
    <t>20105, с.  Дамяница,  общ. Сандански,  обл. Благоевград</t>
  </si>
  <si>
    <t>20119, с.  Дамяново,  общ. Севлиево,  обл. Габрово</t>
  </si>
  <si>
    <t>20153, с.  Даскал-Атанасово,  общ. Раднево,  обл. Стара Загора</t>
  </si>
  <si>
    <t>20167, с.  Даскалово,  общ. Черноочене,  обл. Кърджали</t>
  </si>
  <si>
    <t>20184, гр.  Две могили,  общ. Две могили,  обл. Русе</t>
  </si>
  <si>
    <t>20198, с.  Две тополи,  общ. Баните,  обл. Смолян</t>
  </si>
  <si>
    <t>20211, с.  Дворище,  общ. Гурково,  обл. Стара Загора</t>
  </si>
  <si>
    <t>20208, с.  Дворище,  общ. Кюстендил,  обл. Кюстендил</t>
  </si>
  <si>
    <t>20225, с.  Дебел дял,  общ. Габрово,  обл. Габрово</t>
  </si>
  <si>
    <t>20242, гр.  Дебелец,  общ. Велико Търново,  обл. Велико Търново</t>
  </si>
  <si>
    <t>99024, гр.  ДЕБЕЛЕЦ,  общ. Дългопол,  обл. Варна</t>
  </si>
  <si>
    <t>20599, с.  Дебелец,  общ. Дългопол,  обл. Варна</t>
  </si>
  <si>
    <t>20256, с.  Дебели лаг,  общ. Радомир,  обл. Перник</t>
  </si>
  <si>
    <t>20268, с.  Дебели рът,  общ. Елена,  обл. Велико Търново</t>
  </si>
  <si>
    <t>20273, с.  Дебелт,  общ. Средец,  обл. Бургас</t>
  </si>
  <si>
    <t>20287, с.  Дебелцово,  общ. Севлиево,  обл. Габрово</t>
  </si>
  <si>
    <t>20290, с.  Дебеляново,  общ. Баните,  обл. Смолян</t>
  </si>
  <si>
    <t>20300, с.  Дебнево,  общ. Троян,  обл. Ловеч</t>
  </si>
  <si>
    <t>20314, с.  Дебово,  общ. Никопол,  обл. Плевен</t>
  </si>
  <si>
    <t>20328, с.  Дебочица,  общ. Благоевград,  обл. Благоевград</t>
  </si>
  <si>
    <t>20331, с.  Дебрен,  общ. Гърмен,  обл. Благоевград</t>
  </si>
  <si>
    <t>20359, с.  Дебрене,  общ. Добрич-селска,  обл. Добрич</t>
  </si>
  <si>
    <t>20345, с.  Дебрене,  общ. Сандански,  обл. Благоевград</t>
  </si>
  <si>
    <t>20362, с.  Дебръщица,  общ. Пазарджик,  обл. Пазарджик</t>
  </si>
  <si>
    <t>99101, с.  ДЕБЪР,  общ. Първомай,  обл. Пловдив</t>
  </si>
  <si>
    <t>20376, с.  Девене,  общ. Враца,  обл. Враца</t>
  </si>
  <si>
    <t>20383, с.  Девенци,  общ. Червен бряг,  обл. Плевен</t>
  </si>
  <si>
    <t>20393, с.  Девесилица,  общ. Крумовград,  обл. Кърджали</t>
  </si>
  <si>
    <t>20403, с.  Девесилово,  общ. Крумовград,  обл. Кърджали</t>
  </si>
  <si>
    <t>20417, с.  Деветак,  общ. Карнобат,  обл. Бургас</t>
  </si>
  <si>
    <t>20420, с.  Деветаки,  общ. Ловеч,  обл. Ловеч</t>
  </si>
  <si>
    <t>20434, с.  Деветаците,  общ. Велико Търново,  обл. Велико Търново</t>
  </si>
  <si>
    <t>20448, с.  Деветинци,  общ. Карнобат,  обл. Бургас</t>
  </si>
  <si>
    <t>20465, гр.  Девин,  общ. Девин,  обл. Смолян</t>
  </si>
  <si>
    <t>20479, с.  Девино,  общ. Антоново,  обл. Търговище</t>
  </si>
  <si>
    <t>24966, с.  Девинци,  общ. Момчилград,  обл. Кърджали</t>
  </si>
  <si>
    <t>20482, гр.  Девня,  общ. Девня,  обл. Варна</t>
  </si>
  <si>
    <t>20496, с.  Дедец,  общ. Кирково,  обл. Кърджали</t>
  </si>
  <si>
    <t>20506, с.  Дедина,  общ. Златарица,  обл. Велико Търново</t>
  </si>
  <si>
    <t>24880, с.  Дедино,  общ. Ардино,  обл. Кърджали</t>
  </si>
  <si>
    <t>20514, с.  Дединци,  общ. Златарица,  обл. Велико Търново</t>
  </si>
  <si>
    <t>20523, с.  Дедово,  общ. Родопи,  обл. Пловдив</t>
  </si>
  <si>
    <t>20537, с.  Деков,  общ. Белене,  обл. Плевен</t>
  </si>
  <si>
    <t>20540, с.  Делвино,  общ. Благоевград,  обл. Благоевград</t>
  </si>
  <si>
    <t>20554, с.  Делвино,  общ. Кирково,  обл. Кърджали</t>
  </si>
  <si>
    <t>20568, с.  Делейна,  общ. Брегово,  обл. Видин</t>
  </si>
  <si>
    <t>20571, с.  Делова махала,  общ. Златарица,  обл. Велико Търново</t>
  </si>
  <si>
    <t>20585, с.  Делчево,  общ. Гоце Делчев,  обл. Благоевград</t>
  </si>
  <si>
    <t>20609, с.  Делчево,  общ. Исперих,  обл. Разград</t>
  </si>
  <si>
    <t>20626, с.  Делян,  общ. Божурище,  обл. София (област)</t>
  </si>
  <si>
    <t>20612, с.  Делян,  общ. Дупница,  обл. Кюстендил</t>
  </si>
  <si>
    <t>20630, с.  Деляновци,  общ. Свищов,  обл. Велико Търново</t>
  </si>
  <si>
    <t>20657, с.  Денница,  общ. Болярово,  обл. Ямбол</t>
  </si>
  <si>
    <t>20643, с.  Денница,  общ. Венец,  обл. Шумен</t>
  </si>
  <si>
    <t>20660, с.  Денчевци,  общ. Дряново,  обл. Габрово</t>
  </si>
  <si>
    <t>20674, с.  Дервишка могила,  общ. Свиленград,  обл. Хасково</t>
  </si>
  <si>
    <t>20688, с.  Дерманци,  общ. Луковит,  обл. Ловеч</t>
  </si>
  <si>
    <t>20701, с.  Детелина,  общ. Долни чифлик,  обл. Варна</t>
  </si>
  <si>
    <t>02765, с.  Детелина,  общ. Карнобат,  обл. Бургас</t>
  </si>
  <si>
    <t>20715, с.  Дечковци,  общ. Велико Търново,  обл. Велико Търново</t>
  </si>
  <si>
    <t>20729, с.  Джамузовци,  общ. Ихтиман,  обл. София (област)</t>
  </si>
  <si>
    <t>20732, с.  Джанка,  общ. Крумовград,  обл. Кърджали</t>
  </si>
  <si>
    <t>20746, гр.  Джебел,  общ. Джебел,  обл. Кърджали</t>
  </si>
  <si>
    <t>20755, с.  Джелепско,  общ. Момчилград,  обл. Кърджали</t>
  </si>
  <si>
    <t>20763, с.  Джерман,  общ. Дупница,  обл. Кюстендил</t>
  </si>
  <si>
    <t>20777, с.  Джерово,  общ. Кирково,  обл. Кърджали</t>
  </si>
  <si>
    <t>20780, с.  Джигурово,  общ. Сандански,  обл. Благоевград</t>
  </si>
  <si>
    <t>20804, с.  Джинот,  общ. Стралджа,  обл. Ямбол</t>
  </si>
  <si>
    <t>20818, с.  Джинчовци,  общ. Трън,  обл. Перник</t>
  </si>
  <si>
    <t>20821, с.  Джокари,  общ. Априлци,  обл. Ловеч</t>
  </si>
  <si>
    <t>20835, с.  Джулюница,  общ. Лясковец,  обл. Велико Търново</t>
  </si>
  <si>
    <t>20849, с.  Джулюница,  общ. Ценово,  обл. Русе</t>
  </si>
  <si>
    <t>20852, с.  Джумриите,  общ. Габрово,  обл. Габрово</t>
  </si>
  <si>
    <t>20883, с.  Джурково,  общ. Лъки,  обл. Пловдив</t>
  </si>
  <si>
    <t>20897, с.  Джурово,  общ. Правец,  обл. София (област)</t>
  </si>
  <si>
    <t>20907, с.  Джуровци,  общ. Дряново,  обл. Габрово</t>
  </si>
  <si>
    <t>99207, с.  ДЗС,  общ. Русе,  обл. Русе</t>
  </si>
  <si>
    <t>99206, с.  ДЗС Образцов чифлик,  общ. Русе,  обл. Русе</t>
  </si>
  <si>
    <t>20924, гр.  Диамандово,  общ. Ардино,  обл. Кърджали</t>
  </si>
  <si>
    <t>20938, с.  Дибич,  общ. Шумен,  обл. Шумен</t>
  </si>
  <si>
    <t>20941, с.  Дива Слатина,  общ. Георги Дамяново,  обл. Монтана</t>
  </si>
  <si>
    <t>99178, с.  ДИВДЯДОВО,  общ. Шумен,  обл. Шумен</t>
  </si>
  <si>
    <t>20969, с.  Дивеци,  общ. Габрово,  обл. Габрово</t>
  </si>
  <si>
    <t>20972, с.  Дивля,  общ. Земен,  обл. Перник</t>
  </si>
  <si>
    <t>20986, с.  Дивотино,  общ. Перник,  обл. Перник</t>
  </si>
  <si>
    <t>20996, с.  Дивчовото,  общ. Тетевен,  обл. Ловеч</t>
  </si>
  <si>
    <t>21004, с.  Диманово,  общ. Неделино,  обл. Смолян</t>
  </si>
  <si>
    <t>21035, с.  Димиевци,  общ. Трявна,  обл. Габрово</t>
  </si>
  <si>
    <t>21049, с.  Димитриево,  общ. Чирпан,  обл. Стара Загора</t>
  </si>
  <si>
    <t>21052, гр.  Димитровград,  общ. Димитровград,  обл. Хасково</t>
  </si>
  <si>
    <t>21066, с.  Димитровци,  общ. Велико Търново,  обл. Велико Търново</t>
  </si>
  <si>
    <t>21078, с.  Димитровче,  общ. Свиленград,  обл. Хасково</t>
  </si>
  <si>
    <t>21097, гр.  Димово,  общ. Димово,  обл. Видин</t>
  </si>
  <si>
    <t>21107, с.  Димово,  общ. Смолян,  обл. Смолян</t>
  </si>
  <si>
    <t>21110, с.  Димовци,  общ. Велико Търново,  обл. Велико Търново</t>
  </si>
  <si>
    <t>21124, с.  Димовци,  общ. Гурково,  обл. Стара Загора</t>
  </si>
  <si>
    <t>21138, с.  Димча,  общ. Павликени,  обл. Велико Търново</t>
  </si>
  <si>
    <t>21141, с.  Димчево,  общ. Бургас,  обл. Бургас</t>
  </si>
  <si>
    <t>21155, с.  Динево,  общ. Хасково,  обл. Хасково</t>
  </si>
  <si>
    <t>21169, с.  Динк,  общ. Марица,  обл. Пловдив</t>
  </si>
  <si>
    <t>21172, с.  Динката,  общ. Лесичово,  обл. Пазарджик</t>
  </si>
  <si>
    <t>21186, с.  Динковица,  общ. Видин,  обл. Видин</t>
  </si>
  <si>
    <t>21193, с.  Динково,  общ. Ружинци,  обл. Видин</t>
  </si>
  <si>
    <t>21209, с.  Диня,  общ. Раднево,  обл. Стара Загора</t>
  </si>
  <si>
    <t>21213, с.  Дирало,  общ. Мадан,  обл. Смолян</t>
  </si>
  <si>
    <t>24935, с.  Дисевица,  общ. Плевен,  обл. Плевен</t>
  </si>
  <si>
    <t>21227, с.  Дисманица,  общ. Севлиево,  обл. Габрово</t>
  </si>
  <si>
    <t>21230, с.  Дичево,  общ. Главиница,  обл. Силистра</t>
  </si>
  <si>
    <t>21244, с.  Дичин,  общ. Велико Търново,  обл. Велико Търново</t>
  </si>
  <si>
    <t>21258, с.  Длъгнево,  общ. Димитровград,  обл. Хасково</t>
  </si>
  <si>
    <t>21261, с.  Длъгня,  общ. Дряново,  обл. Габрово</t>
  </si>
  <si>
    <t>21275, с.  Длъжка поляна,  общ. Антоново,  обл. Търговище</t>
  </si>
  <si>
    <t>21289, с.  Длъжко,  общ. Хитрино,  обл. Шумен</t>
  </si>
  <si>
    <t>21292, с.  Длъхчево-Сабляр,  общ. Невестино,  обл. Кюстендил</t>
  </si>
  <si>
    <t>21302, с.  Доборско,  общ. Крумовград,  обл. Кърджали</t>
  </si>
  <si>
    <t>21333, с.  Добра поляна,  общ. Руен,  обл. Бургас</t>
  </si>
  <si>
    <t>21316, с.  Добравица,  общ. Своге,  обл. София (област)</t>
  </si>
  <si>
    <t>21324, с.  Добралък,  общ. Куклен,  обл. Пловдив</t>
  </si>
  <si>
    <t>21347, с.  Добрева череша,  общ. Рудозем,  обл. Смолян</t>
  </si>
  <si>
    <t>21350, с.  Добрево,  общ. Добрич-селска,  обл. Добрич</t>
  </si>
  <si>
    <t>21364, с.  Добревци,  общ. Елена,  обл. Велико Търново</t>
  </si>
  <si>
    <t>21378, с.  Добревци,  общ. Трявна,  обл. Габрово</t>
  </si>
  <si>
    <t>21381, с.  Добревци,  общ. Ябланица,  обл. Ловеч</t>
  </si>
  <si>
    <t>21395, с.  Добрените,  общ. Дряново,  обл. Габрово</t>
  </si>
  <si>
    <t>21405, с.  Добри Войниково,  общ. Хитрино,  обл. Шумен</t>
  </si>
  <si>
    <t>21419, с.  Добри дол,  общ. Аврен,  обл. Варна</t>
  </si>
  <si>
    <t>21436, с.  Добри дол,  общ. Лом,  обл. Монтана</t>
  </si>
  <si>
    <t>21440, с.  Добри дол,  общ. Първомай,  обл. Пловдив</t>
  </si>
  <si>
    <t>21422, с.  Добри дол,  общ. Трекляно,  обл. Кюстендил</t>
  </si>
  <si>
    <t>21453, с.  Добри дял,  общ. Лясковец,  обл. Велико Търново</t>
  </si>
  <si>
    <t>21467, с.  Добри лаки,  общ. Струмяни,  обл. Благоевград</t>
  </si>
  <si>
    <t>21470, с.  Добрин,  общ. Крушари,  обл. Добрич</t>
  </si>
  <si>
    <t>21484, с.  Добрина,  общ. Провадия,  обл. Варна</t>
  </si>
  <si>
    <t>21498, гр.  Добринище,  общ. Банско,  обл. Благоевград</t>
  </si>
  <si>
    <t>21508, с.  Добриново,  общ. Карнобат,  обл. Бургас</t>
  </si>
  <si>
    <t>21511, с.  Добриново,  общ. Кърджали,  обл. Кърджали</t>
  </si>
  <si>
    <t>21525, с.  Добринци,  общ. Джебел,  обл. Кърджали</t>
  </si>
  <si>
    <t>72624, гр.  Добрич,  общ. Добрич,  обл. Добрич</t>
  </si>
  <si>
    <t>21539, с.  Добрич,  общ. Димитровград,  обл. Хасково</t>
  </si>
  <si>
    <t>21542, с.  Добрич,  общ. Елхово,  обл. Ямбол</t>
  </si>
  <si>
    <t>21556, с.  Добровница,  общ. Пазарджик,  обл. Пазарджик</t>
  </si>
  <si>
    <t>21565, с.  Доброво,  общ. Бобошево,  обл. Кюстендил</t>
  </si>
  <si>
    <t>21587, с.  Доброглед,  общ. Аксаково,  обл. Варна</t>
  </si>
  <si>
    <t>21590, с.  Добродан,  общ. Троян,  обл. Ловеч</t>
  </si>
  <si>
    <t>21600, с.  Добролево,  общ. Борован,  обл. Враца</t>
  </si>
  <si>
    <t>21614, с.  Добромир,  общ. Руен,  обл. Бургас</t>
  </si>
  <si>
    <t>21628, с.  Добромирка,  общ. Севлиево,  обл. Габрово</t>
  </si>
  <si>
    <t>21631, с.  Добромирци,  общ. Кирково,  обл. Кърджали</t>
  </si>
  <si>
    <t>21645, с.  Доброплодно,  общ. Ветрино,  обл. Варна</t>
  </si>
  <si>
    <t>21659, с.  Доброселец,  общ. Тополовград,  обл. Хасково</t>
  </si>
  <si>
    <t>21662, с.  Доброславци,  общ. Столична,  обл. София (столица)</t>
  </si>
  <si>
    <t>21676, с.  Добростан,  общ. Асеновград,  обл. Пловдив</t>
  </si>
  <si>
    <t>21680, с.  Добротино,  общ. Гоце Делчев,  обл. Благоевград</t>
  </si>
  <si>
    <t>21703, с.  Добротица,  общ. Антоново,  обл. Търговище</t>
  </si>
  <si>
    <t>21693, с.  Добротица,  общ. Ситово,  обл. Силистра</t>
  </si>
  <si>
    <t>21717, с.  Добротич,  общ. Вълчи дол,  обл. Варна</t>
  </si>
  <si>
    <t>21720, с.  Добруджанка,  общ. Кайнарджа,  обл. Силистра</t>
  </si>
  <si>
    <t>21734, с.  Добруша,  общ. Криводол,  обл. Враца</t>
  </si>
  <si>
    <t>21748, с.  Добърско,  общ. Разлог,  обл. Благоевград</t>
  </si>
  <si>
    <t>21751, с.  Добърчин,  общ. Своге,  обл. София (област)</t>
  </si>
  <si>
    <t>21779, с.  Доганово,  общ. Елин Пелин,  обл. София (област)</t>
  </si>
  <si>
    <t>21782, с.  Дождевица,  общ. Кюстендил,  обл. Кюстендил</t>
  </si>
  <si>
    <t>21796, с.  Дойновци,  общ. Велико Търново,  обл. Велико Търново</t>
  </si>
  <si>
    <t>21806, с.  Дойранци,  общ. Ардино,  обл. Кърджали</t>
  </si>
  <si>
    <t>21811, с.  Дойранци,  общ. Каолиново,  обл. Шумен</t>
  </si>
  <si>
    <t>21823, с.  Дойренци,  общ. Ловеч,  обл. Ловеч</t>
  </si>
  <si>
    <t>21837, с.  Докатичево,  общ. Симитли,  обл. Благоевград</t>
  </si>
  <si>
    <t>21840, с.  Доктор Йосифово,  общ. Монтана,  обл. Монтана</t>
  </si>
  <si>
    <t>21854, с.  Докьовци,  общ. Трън,  обл. Перник</t>
  </si>
  <si>
    <t>99109, с.  ДОЛАПИТЕ,  общ. Русе,  обл. Русе</t>
  </si>
  <si>
    <t>21871, с.  Долен,  общ. Златоград,  обл. Смолян</t>
  </si>
  <si>
    <t>21868, с.  Долен,  общ. Сатовча,  обл. Благоевград</t>
  </si>
  <si>
    <t>21899, с.  Долен Еневец,  общ. Велико Търново,  обл. Велико Търново</t>
  </si>
  <si>
    <t>21885, с.  Долене,  общ. Петрич,  обл. Благоевград</t>
  </si>
  <si>
    <t>21909, с.  Долени,  общ. Сандански,  обл. Благоевград</t>
  </si>
  <si>
    <t>21926, с.  Долец,  общ. Дулово,  обл. Силистра</t>
  </si>
  <si>
    <t>21937, с.  Долец,  общ. Попово,  обл. Търговище</t>
  </si>
  <si>
    <t>21943, с.  Долие,  общ. Мадан,  обл. Смолян</t>
  </si>
  <si>
    <t>21957, с.  Долина,  общ. Добрич-селска,  обл. Добрич</t>
  </si>
  <si>
    <t>21960, с.  Долина,  общ. Каолиново,  обл. Шумен</t>
  </si>
  <si>
    <t>21974, с.  Долистово,  общ. Бобов дол,  обл. Кюстендил</t>
  </si>
  <si>
    <t>21988, с.  Долище,  общ. Аксаково,  обл. Варна</t>
  </si>
  <si>
    <t>21991, с.  Долище,  общ. Кърджали,  обл. Кърджали</t>
  </si>
  <si>
    <t>22006, гр.  Долна баня,  общ. Долна баня,  обл. София (област)</t>
  </si>
  <si>
    <t>22019, с.  Долна Бела речка,  общ. Вършец,  обл. Монтана</t>
  </si>
  <si>
    <t>22023, с.  Долна Бешовица,  общ. Роман,  обл. Враца</t>
  </si>
  <si>
    <t>24894, с.  Долна Василица,  общ. Костенец,  обл. София (област)</t>
  </si>
  <si>
    <t>22040, с.  Долна Вереница,  общ. Монтана,  обл. Монтана</t>
  </si>
  <si>
    <t>22054, с.  Долна Врабча,  общ. Земен,  обл. Перник</t>
  </si>
  <si>
    <t>22068, с.  Долна Градешница,  общ. Кресна,  обл. Благоевград</t>
  </si>
  <si>
    <t>22071, с.  Долна Гращица,  общ. Кюстендил,  обл. Кюстендил</t>
  </si>
  <si>
    <t>22085, с.  Долна Диканя,  общ. Радомир,  обл. Перник</t>
  </si>
  <si>
    <t>24325, с.  Долна Дъбева,  общ. Велинград,  обл. Пазарджик</t>
  </si>
  <si>
    <t>22099, с.  Долна Златица,  общ. Антоново,  обл. Търговище</t>
  </si>
  <si>
    <t>22109, с.  Долна Кабда,  общ. Попово,  обл. Търговище</t>
  </si>
  <si>
    <t>22112, с.  Долна Козница,  общ. Невестино,  обл. Кюстендил</t>
  </si>
  <si>
    <t>22126, с.  Долна Кремена,  общ. Мездра,  обл. Враца</t>
  </si>
  <si>
    <t>22134, с.  Долна крепост,  общ. Кърджали,  обл. Кърджали</t>
  </si>
  <si>
    <t>22143, с.  Долна Крушица,  общ. Петрич,  обл. Благоевград</t>
  </si>
  <si>
    <t>22157, с.  Долна кула,  общ. Крумовград,  обл. Кърджали</t>
  </si>
  <si>
    <t>22160, с.  Долна Липница,  общ. Павликени,  обл. Велико Търново</t>
  </si>
  <si>
    <t>22174, с.  Долна Малина,  общ. Горна Малина,  обл. София (област)</t>
  </si>
  <si>
    <t>22188, с.  Долна Маргатина,  общ. Троян,  обл. Ловеч</t>
  </si>
  <si>
    <t>22191, с.  Долна махала,  общ. Калояново,  обл. Пловдив</t>
  </si>
  <si>
    <t>22201, с.  Долна Мелна,  общ. Трън,  обл. Перник</t>
  </si>
  <si>
    <t>22215, гр.  Долна Митрополия,  общ. Долна Митрополия,  обл. Плевен</t>
  </si>
  <si>
    <t>22229, с.  Долна Невля,  общ. Драгоман,  обл. София (област)</t>
  </si>
  <si>
    <t>22232, гр.  Долна Оряховица,  общ. Горна Оряховица,  обл. Велико Търново</t>
  </si>
  <si>
    <t>22246, с.  Долна Рибница,  общ. Петрич,  обл. Благоевград</t>
  </si>
  <si>
    <t>22250, с.  Долна Рикса,  общ. Монтана,  обл. Монтана</t>
  </si>
  <si>
    <t>22263, с.  Долна Секирна,  общ. Брезник,  обл. Перник</t>
  </si>
  <si>
    <t>22277, с.  Долна Студена,  общ. Ценово,  обл. Русе</t>
  </si>
  <si>
    <t>22280, с.  Долна Хубавка,  общ. Омуртаг,  обл. Търговище</t>
  </si>
  <si>
    <t>22304, с.  Долни Богров,  общ. Столична,  обл. София (столица)</t>
  </si>
  <si>
    <t>22318, с.  Долни Бошняк,  общ. Видин,  обл. Видин</t>
  </si>
  <si>
    <t>22321, с.  Долни Вадин,  общ. Оряхово,  обл. Враца</t>
  </si>
  <si>
    <t>22335, с.  Долни Вит,  общ. Гулянци,  обл. Плевен</t>
  </si>
  <si>
    <t>99088, с.  ДОЛНИ ВОДЕН,  общ. Асеновград,  обл. Пловдив</t>
  </si>
  <si>
    <t>22352, с.  Долни Върпища,  общ. Дряново,  обл. Габрово</t>
  </si>
  <si>
    <t>22375, с.  Долни Главанак,  общ. Маджарово,  обл. Хасково</t>
  </si>
  <si>
    <t>22383, с.  Долни Дамяновци,  общ. Велико Търново,  обл. Велико Търново</t>
  </si>
  <si>
    <t>22397, с.  Долни Драгойча,  общ. Дряново,  обл. Габрово</t>
  </si>
  <si>
    <t>22407, гр.  Долни Дъбник,  общ. Долни Дъбник,  обл. Плевен</t>
  </si>
  <si>
    <t>22410, с.  Долни Коритен,  общ. Трекляно,  обл. Кюстендил</t>
  </si>
  <si>
    <t>99189, гр.  ДОЛНИ ЛОЗЕН,  общ. Столична,  обл. София (столица)</t>
  </si>
  <si>
    <t>22424, с.  Долни Лом,  общ. Чупрене,  обл. Видин</t>
  </si>
  <si>
    <t>22438, с.  Долни Луковит,  общ. Искър,  обл. Плевен</t>
  </si>
  <si>
    <t>22441, с.  Долни Маренци,  общ. Трявна,  обл. Габрово</t>
  </si>
  <si>
    <t>22455, с.  Долни Марян,  общ. Елена,  обл. Велико Търново</t>
  </si>
  <si>
    <t>22469, с.  Долни Окол,  общ. Самоков,  обл. София (област)</t>
  </si>
  <si>
    <t>22472, с.  Долни Пасарел,  общ. Столична,  обл. София (столица)</t>
  </si>
  <si>
    <t>22486, с.  Долни Радковци,  общ. Трявна,  обл. Габрово</t>
  </si>
  <si>
    <t>22490, с.  Долни Раковец,  общ. Радомир,  обл. Перник</t>
  </si>
  <si>
    <t>22506, с.  Долни Романци,  общ. Брезник,  обл. Перник</t>
  </si>
  <si>
    <t>22513, с.  Долни Танчевци,  общ. Елена,  обл. Велико Търново</t>
  </si>
  <si>
    <t>22527, с.  Долни Томчевци,  общ. Трявна,  обл. Габрово</t>
  </si>
  <si>
    <t>22530, с.  Долни Цибър,  общ. Вълчедръм,  обл. Монтана</t>
  </si>
  <si>
    <t>21912, гр.  Долни чифлик,  общ. Долни чифлик,  обл. Варна</t>
  </si>
  <si>
    <t>22544, с.  Долни Юруци,  общ. Крумовград,  обл. Кърджали</t>
  </si>
  <si>
    <t>22558, с.  Долно Абланово,  общ. Русе,  обл. Русе</t>
  </si>
  <si>
    <t>22561, с.  Долно Белево,  общ. Димитровград,  обл. Хасково</t>
  </si>
  <si>
    <t>03736, с.  Долно Белотинци,  общ. Монтана,  обл. Монтана</t>
  </si>
  <si>
    <t>22575, с.  Долно Ботево,  общ. Стамболово,  обл. Хасково</t>
  </si>
  <si>
    <t>22589, с.  Долно Войводино,  общ. Хасково,  обл. Хасково</t>
  </si>
  <si>
    <t>22592, с.  Долно вършило,  общ. Септември,  обл. Пазарджик</t>
  </si>
  <si>
    <t>24949, с.  Долно Големанци,  общ. Хасково,  обл. Хасково</t>
  </si>
  <si>
    <t>22602, с.  Долно Драглище,  общ. Разлог,  обл. Благоевград</t>
  </si>
  <si>
    <t>22616, с.  Долно Дряново,  общ. Гърмен,  обл. Благоевград</t>
  </si>
  <si>
    <t>99014, с.  ДОЛНО ЕЗЕРОВО,  общ. Бургас,  обл. Бургас</t>
  </si>
  <si>
    <t>22633, с.  Долно изворово,  общ. Казанлък,  обл. Стара Загора</t>
  </si>
  <si>
    <t>22647, с.  Долно Камарци,  общ. Горна Малина,  обл. София (област)</t>
  </si>
  <si>
    <t>22650, с.  Долно Кобиле,  общ. Трекляно,  обл. Кюстендил</t>
  </si>
  <si>
    <t>22664, с.  Долно Козарево,  общ. Омуртаг,  обл. Търговище</t>
  </si>
  <si>
    <t>22678, с.  Долно Къпиново,  общ. Кирково,  обл. Кърджали</t>
  </si>
  <si>
    <t>22695, с.  Долно Линево,  общ. Лом,  обл. Монтана</t>
  </si>
  <si>
    <t>22705, с.  Долно Луково,  общ. Ивайловград,  обл. Хасково</t>
  </si>
  <si>
    <t>22719, с.  Долно Новково,  общ. Омуртаг,  обл. Търговище</t>
  </si>
  <si>
    <t>22736, с.  Долно ново село,  общ. Братя Даскалови,  обл. Стара Загора</t>
  </si>
  <si>
    <t>22722, с.  Долно ново село,  общ. Драгоман,  обл. София (област)</t>
  </si>
  <si>
    <t>22747, с.  Долно Озирово,  общ. Вършец,  обл. Монтана</t>
  </si>
  <si>
    <t>22753, с.  Долно Осеново,  общ. Симитли,  обл. Благоевград</t>
  </si>
  <si>
    <t>22770, с.  Долно поле,  общ. Стамболово,  обл. Хасково</t>
  </si>
  <si>
    <t>22784, с.  Долно Прахово,  общ. Ардино,  обл. Кърджали</t>
  </si>
  <si>
    <t>22798, с.  Долно Ряхово,  общ. Главиница,  обл. Силистра</t>
  </si>
  <si>
    <t>22808, с.  Долно Сахране,  общ. Павел баня,  обл. Стара Загора</t>
  </si>
  <si>
    <t>22811, с.  Долно село,  общ. Кюстендил,  обл. Кюстендил</t>
  </si>
  <si>
    <t>22842, с.  Долно Спанчево,  общ. Петрич,  обл. Благоевград</t>
  </si>
  <si>
    <t>22856, с.  Долно Съдиево,  общ. Маджарово,  обл. Хасково</t>
  </si>
  <si>
    <t>22862, с.  Долно Уйно,  общ. Кюстендил,  обл. Кюстендил</t>
  </si>
  <si>
    <t>22873, с.  Долно Церовене,  общ. Якимово,  обл. Монтана</t>
  </si>
  <si>
    <t>22887, с.  Долно Черковище,  общ. Стамболово,  обл. Хасково</t>
  </si>
  <si>
    <t>22890, с.  Долно Шивачево,  общ. Златарица,  обл. Велико Търново</t>
  </si>
  <si>
    <t>22914, с.  Долно Ябълково,  общ. Средец,  обл. Бургас</t>
  </si>
  <si>
    <t>22825, с.  Долноселци,  общ. Ивайловград,  обл. Хасково</t>
  </si>
  <si>
    <t>22839, с.  Долнослав,  общ. Асеновград,  обл. Пловдив</t>
  </si>
  <si>
    <t>22928, с.  Домище,  общ. Кирково,  обл. Кърджали</t>
  </si>
  <si>
    <t>22931, с.  Домлян,  общ. Карлово,  обл. Пловдив</t>
  </si>
  <si>
    <t>22945, с.  Дондуково,  общ. Брусарци,  обл. Монтана</t>
  </si>
  <si>
    <t>22959, с.  Донино,  общ. Габрово,  обл. Габрово</t>
  </si>
  <si>
    <t>22962, с.  Донкино,  общ. Трявна,  обл. Габрово</t>
  </si>
  <si>
    <t>22976, с.  Донковци,  общ. Елена,  обл. Велико Търново</t>
  </si>
  <si>
    <t>22988, с.  Дончево,  общ. Добрич-селска,  обл. Добрич</t>
  </si>
  <si>
    <t>22993, с.  Дончовци,  общ. Трявна,  обл. Габрово</t>
  </si>
  <si>
    <t>23008, с.  Дорково,  общ. Ракитово,  обл. Пазарджик</t>
  </si>
  <si>
    <t>23011, с.  Доситеево,  общ. Харманли,  обл. Хасково</t>
  </si>
  <si>
    <t>23025, гр.  Доспат,  общ. Доспат,  обл. Смолян</t>
  </si>
  <si>
    <t>23039, с.  Доспей,  общ. Самоков,  обл. София (област)</t>
  </si>
  <si>
    <t>23042, с.  Доча,  общ. Дряново,  обл. Габрово</t>
  </si>
  <si>
    <t>23056, с.  Драбишна,  общ. Ивайловград,  обл. Хасково</t>
  </si>
  <si>
    <t>99125, с.  ДРАГАЛЕВЦИ,  общ. Столична,  обл. София (столица)</t>
  </si>
  <si>
    <t>23060, с.  Драгана,  общ. Угърчин,  обл. Ловеч</t>
  </si>
  <si>
    <t>23073, с.  Драганица,  общ. Вършец,  обл. Монтана</t>
  </si>
  <si>
    <t>23087, с.  Драгановец,  общ. Търговище,  обл. Търговище</t>
  </si>
  <si>
    <t>23090, с.  Драганово,  общ. Бургас,  обл. Бургас</t>
  </si>
  <si>
    <t>23100, с.  Драганово,  общ. Горна Оряховица,  обл. Велико Търново</t>
  </si>
  <si>
    <t>23128, с.  Драганово,  общ. Добрич-селска,  обл. Добрич</t>
  </si>
  <si>
    <t>23114, с.  Драганово,  общ. Черноочене,  обл. Кърджали</t>
  </si>
  <si>
    <t>23159, с.  Драгановци,  общ. Габрово,  обл. Габрово</t>
  </si>
  <si>
    <t>23131, с.  Драгановци,  общ. Елена,  обл. Велико Търново</t>
  </si>
  <si>
    <t>23162, с.  Драганосковци,  общ. Елена,  обл. Велико Търново</t>
  </si>
  <si>
    <t>23176, с.  Драганци,  общ. Карнобат,  обл. Бургас</t>
  </si>
  <si>
    <t>23185, с.  Драганчетата,  общ. Габрово,  обл. Габрово</t>
  </si>
  <si>
    <t>23193, с.  Драгаш войвода,  общ. Никопол,  обл. Плевен</t>
  </si>
  <si>
    <t>23203, с.  Драгиевци,  общ. Габрово,  обл. Габрово</t>
  </si>
  <si>
    <t>23217, с.  Драгижево,  общ. Лясковец,  обл. Велико Търново</t>
  </si>
  <si>
    <t>23220, с.  Драгийци,  общ. Елена,  обл. Велико Търново</t>
  </si>
  <si>
    <t>23234, с.  Драгиново,  общ. Велинград,  обл. Пазарджик</t>
  </si>
  <si>
    <t>23251, с.  Драгичево,  общ. Перник,  обл. Перник</t>
  </si>
  <si>
    <t>23265, с.  Драгневци,  общ. Елена,  обл. Велико Търново</t>
  </si>
  <si>
    <t>23279, с.  Драгневци,  общ. Трявна,  обл. Габрово</t>
  </si>
  <si>
    <t>23296, с.  Драговищица,  общ. Костинброд,  обл. София (област)</t>
  </si>
  <si>
    <t>23282, с.  Драговищица,  общ. Кюстендил,  обл. Кюстендил</t>
  </si>
  <si>
    <t>23306, с.  Драгово,  общ. Карнобат,  обл. Бургас</t>
  </si>
  <si>
    <t>23323, с.  Драгодан,  общ. Кочериново,  обл. Кюстендил</t>
  </si>
  <si>
    <t>23337, с.  Драгоданово,  общ. Сливен,  обл. Сливен</t>
  </si>
  <si>
    <t>23340, с.  Драгоево,  общ. Велики Преслав,  обл. Шумен</t>
  </si>
  <si>
    <t>23354, с.  Драгоил,  общ. Драгоман,  обл. София (област)</t>
  </si>
  <si>
    <t>23385, с.  Драгойново,  общ. Първомай,  обл. Пловдив</t>
  </si>
  <si>
    <t>23368, с.  Драгоица,  общ. Ябланица,  обл. Ловеч</t>
  </si>
  <si>
    <t>23399, с.  Драгойчинци,  общ. Трекляно,  обл. Кюстендил</t>
  </si>
  <si>
    <t>23409, гр.  Драгоман,  общ. Драгоман,  обл. София (област)</t>
  </si>
  <si>
    <t>23412, с.  Драгомани,  общ. Габрово,  обл. Габрово</t>
  </si>
  <si>
    <t>23426, с.  Драгомир,  общ. Съединение,  обл. Пловдив</t>
  </si>
  <si>
    <t>23443, с.  Драгомирово,  общ. Радомир,  обл. Перник</t>
  </si>
  <si>
    <t>23431, с.  Драгомирово,  общ. Свищов,  обл. Велико Търново</t>
  </si>
  <si>
    <t>24921, с.  Драгомъж,  общ. Исперих,  обл. Разград</t>
  </si>
  <si>
    <t>23457, с.  Драгор,  общ. Пазарджик,  обл. Пазарджик</t>
  </si>
  <si>
    <t>23460, с.  Драгостин,  общ. Гоце Делчев,  обл. Благоевград</t>
  </si>
  <si>
    <t>23474, с.  Драготинци,  общ. Сливница,  обл. София (област)</t>
  </si>
  <si>
    <t>23488, с.  Драгуш,  общ. Петрич,  обл. Благоевград</t>
  </si>
  <si>
    <t>23491, с.  Драгушиново,  общ. Самоков,  обл. София (област)</t>
  </si>
  <si>
    <t>23501, с.  Дражево,  общ. Тунджа,  обл. Ямбол</t>
  </si>
  <si>
    <t>23515, с.  Дражинци,  общ. Ружинци,  обл. Видин</t>
  </si>
  <si>
    <t>23529, с.  Драка,  общ. Средец,  обл. Бургас</t>
  </si>
  <si>
    <t>23532, с.  Драката,  общ. Струмяни,  обл. Благоевград</t>
  </si>
  <si>
    <t>23546, с.  Дралфа,  общ. Търговище,  обл. Търговище</t>
  </si>
  <si>
    <t>23557, с.  Драма,  общ. Тунджа,  обл. Ямбол</t>
  </si>
  <si>
    <t>23580, с.  Дрангово,  общ. Брезово,  обл. Пловдив</t>
  </si>
  <si>
    <t>23577, с.  Дрангово,  общ. Кирково,  обл. Кърджали</t>
  </si>
  <si>
    <t>23563, с.  Дрангово,  общ. Петрич,  обл. Благоевград</t>
  </si>
  <si>
    <t>23594, с.  Драндарите,  общ. Трявна,  обл. Габрово</t>
  </si>
  <si>
    <t>23604, с.  Драчево,  общ. Средец,  обл. Бургас</t>
  </si>
  <si>
    <t>23618, с.  Драшан,  общ. Бяла Слатина,  обл. Враца</t>
  </si>
  <si>
    <t>23621, с.  Драшкова поляна,  общ. Априлци,  обл. Ловеч</t>
  </si>
  <si>
    <t>23635, с.  Дреатин,  общ. Драгоман,  обл. София (област)</t>
  </si>
  <si>
    <t>23649, с.  Дрен,  общ. Радомир,  обл. Перник</t>
  </si>
  <si>
    <t>23652, с.  Дренково,  общ. Благоевград,  обл. Благоевград</t>
  </si>
  <si>
    <t>23666, с.  Дренов,  общ. Ловеч,  обл. Ловеч</t>
  </si>
  <si>
    <t>23672, с.  Дреновец,  общ. Ружинци,  обл. Видин</t>
  </si>
  <si>
    <t>23683, с.  Дреновица,  общ. Петрич,  обл. Благоевград</t>
  </si>
  <si>
    <t>23707, с.  Дреново,  общ. Костинброд,  обл. София (област)</t>
  </si>
  <si>
    <t>23697, с.  Дреново,  общ. Петрич,  обл. Благоевград</t>
  </si>
  <si>
    <t>23710, с.  Дрента,  общ. Елена,  обл. Велико Търново</t>
  </si>
  <si>
    <t>23724, с.  Дренци,  общ. Венец,  обл. Шумен</t>
  </si>
  <si>
    <t>23738, с.  Дриново,  общ. Попово,  обл. Търговище</t>
  </si>
  <si>
    <t>23741, с.  Дрипчево,  общ. Харманли,  обл. Хасково</t>
  </si>
  <si>
    <t>23769, с.  Дропла,  общ. Балчик,  обл. Добрич</t>
  </si>
  <si>
    <t>23755, с.  Дропла,  общ. Руен,  обл. Бургас</t>
  </si>
  <si>
    <t>24832, с.  Друган,  общ. Радомир,  обл. Перник</t>
  </si>
  <si>
    <t>23786, с.  Дружба,  общ. Видин,  обл. Видин</t>
  </si>
  <si>
    <t>23798, с.  Дружево,  общ. Своге,  обл. София (област)</t>
  </si>
  <si>
    <t>23803, с.  Дружинци,  общ. Кирково,  обл. Кърджали</t>
  </si>
  <si>
    <t>23813, с.  Друмево,  общ. Шумен,  обл. Шумен</t>
  </si>
  <si>
    <t>23827, с.  Друмохар,  общ. Невестино,  обл. Кюстендил</t>
  </si>
  <si>
    <t>23830, с.  Друмче,  общ. Момчилград,  обл. Кърджали</t>
  </si>
  <si>
    <t>23844, с.  Дръмша,  общ. Костинброд,  обл. София (област)</t>
  </si>
  <si>
    <t>23858, с.  Дръндар,  общ. Суворово,  обл. Варна</t>
  </si>
  <si>
    <t>23875, с.  Дрянка,  общ. Баните,  обл. Смолян</t>
  </si>
  <si>
    <t>23889, с.  Дрянковец,  общ. Айтос,  обл. Бургас</t>
  </si>
  <si>
    <t>23892, с.  Дрянова глава,  общ. Кирково,  обл. Кърджали</t>
  </si>
  <si>
    <t>23916, с.  Дряновец,  общ. Бяла,  обл. Русе</t>
  </si>
  <si>
    <t>23933, с.  Дряновец,  общ. Добрич-селска,  обл. Добрич</t>
  </si>
  <si>
    <t>23902, с.  Дряновец,  общ. Разград,  обл. Разград</t>
  </si>
  <si>
    <t>23929, с.  Дряновец,  общ. Чепеларе,  обл. Смолян</t>
  </si>
  <si>
    <t>23947, гр.  Дряново,  общ. Дряново,  обл. Габрово</t>
  </si>
  <si>
    <t>99108, с.  ДРЯНОВО,  общ. Кубрат,  обл. Разград</t>
  </si>
  <si>
    <t>23950, с.  Дряново,  общ. Лъки,  обл. Пловдив</t>
  </si>
  <si>
    <t>23964, с.  Дряново,  общ. Симеоновград,  обл. Хасково</t>
  </si>
  <si>
    <t>23978, с.  Дряново,  общ. Тунджа,  обл. Ямбол</t>
  </si>
  <si>
    <t>23981, с.  Дрянска,  общ. Троян,  обл. Ловеч</t>
  </si>
  <si>
    <t>23995, с.  Дрянът,  общ. Севлиево,  обл. Габрово</t>
  </si>
  <si>
    <t>24000, с.  Дуванлии,  общ. Калояново,  обл. Пловдив</t>
  </si>
  <si>
    <t>24027, с.  Дуковци,  общ. Елена,  обл. Велико Търново</t>
  </si>
  <si>
    <t>24030, гр.  Дулово,  общ. Дулово,  обл. Силистра</t>
  </si>
  <si>
    <t>24854, с.  Думници,  общ. Габрово,  обл. Габрово</t>
  </si>
  <si>
    <t>24044, с.  Дунавец,  общ. Тутракан,  обл. Силистра</t>
  </si>
  <si>
    <t>24061, гр.  Дунавци,  общ. Видин,  обл. Видин</t>
  </si>
  <si>
    <t>24058, с.  Дунавци,  общ. Велико Търново,  обл. Велико Търново</t>
  </si>
  <si>
    <t>24075, с.  Дунавци,  общ. Казанлък,  обл. Стара Загора</t>
  </si>
  <si>
    <t>24089, с.  Дунево,  общ. Смолян,  обл. Смолян</t>
  </si>
  <si>
    <t>24952, с.  Дуня,  общ. Неделино,  обл. Смолян</t>
  </si>
  <si>
    <t>68789, гр.  Дупница,  общ. Дупница,  обл. Кюстендил</t>
  </si>
  <si>
    <t>24102, с.  Дуранкулак,  общ. Шабла,  обл. Добрич</t>
  </si>
  <si>
    <t>24126, с.  Дуровци,  общ. Златарица,  обл. Велико Търново</t>
  </si>
  <si>
    <t>24133, с.  Дурча,  общ. Дряново,  обл. Габрово</t>
  </si>
  <si>
    <t>24150, с.  Духовец,  общ. Исперих,  обл. Разград</t>
  </si>
  <si>
    <t>24164, с.  Душанци,  общ. Пирдоп,  обл. София (област)</t>
  </si>
  <si>
    <t>24178, с.  Душево,  общ. Севлиево,  обл. Габрово</t>
  </si>
  <si>
    <t>24181, с.  Душевски колиби,  общ. Севлиево,  обл. Габрово</t>
  </si>
  <si>
    <t>24195, с.  Душинково,  общ. Джебел,  обл. Кърджали</t>
  </si>
  <si>
    <t>24205, с.  Душинци,  общ. Брезник,  обл. Перник</t>
  </si>
  <si>
    <t>24219, с.  Душка,  общ. Черноочене,  обл. Кърджали</t>
  </si>
  <si>
    <t>24236, с.  Дъбен,  общ. Луковит,  обл. Ловеч</t>
  </si>
  <si>
    <t>24241, с.  Дъбене,  общ. Карлово,  обл. Пловдив</t>
  </si>
  <si>
    <t>24253, с.  Дъбник,  общ. Поморие,  обл. Бургас</t>
  </si>
  <si>
    <t>24267, с.  Дъбница,  общ. Гърмен,  обл. Благоевград</t>
  </si>
  <si>
    <t>24270, с.  Дъбова,  общ. Котел,  обл. Сливен</t>
  </si>
  <si>
    <t>24284, с.  Дъбова,  общ. Рудозем,  обл. Смолян</t>
  </si>
  <si>
    <t>24298, с.  Дъбова махала,  общ. Брусарци,  обл. Монтана</t>
  </si>
  <si>
    <t>24308, с.  Дъбован,  общ. Гулянци,  обл. Плевен</t>
  </si>
  <si>
    <t>24311, с.  Дъбовец,  общ. Любимец,  обл. Хасково</t>
  </si>
  <si>
    <t>24339, с.  Дъбовик,  общ. Генерал Тошево,  обл. Добрич</t>
  </si>
  <si>
    <t>83137, с.  Дъбовица,  общ. Сунгурларе,  обл. Бургас</t>
  </si>
  <si>
    <t>24356, с.  Дъбово,  общ. Болярово,  обл. Ямбол</t>
  </si>
  <si>
    <t>24342, с.  Дъбово,  общ. Мъглиж,  обл. Стара Загора</t>
  </si>
  <si>
    <t>24387, с.  Дъбрава,  общ. Балчик,  обл. Добрич</t>
  </si>
  <si>
    <t>24367, с.  Дъбрава,  общ. Благоевград,  обл. Благоевград</t>
  </si>
  <si>
    <t>24373, с.  Дъбрава,  общ. Ловеч,  обл. Ловеч</t>
  </si>
  <si>
    <t>24390, с.  Дъбравата,  общ. Ябланица,  обл. Ловеч</t>
  </si>
  <si>
    <t>24400, с.  Дъбравино,  общ. Аврен,  обл. Варна</t>
  </si>
  <si>
    <t>24414, с.  Дъбравите,  общ. Белово,  обл. Пазарджик</t>
  </si>
  <si>
    <t>24428, с.  Дъбравица,  общ. Антоново,  обл. Търговище</t>
  </si>
  <si>
    <t>24431, с.  Дъбравка,  общ. Белоградчик,  обл. Видин</t>
  </si>
  <si>
    <t>24445, с.  Дъждино,  общ. Кърджали,  обл. Кърджали</t>
  </si>
  <si>
    <t>24459, с.  Дъждовник,  общ. Крумовград,  обл. Кърджали</t>
  </si>
  <si>
    <t>24462, с.  Дъждовница,  общ. Кърджали,  обл. Кърджали</t>
  </si>
  <si>
    <t>24476, с.  Дълбок дол,  общ. Троян,  обл. Ловеч</t>
  </si>
  <si>
    <t>24493, с.  Дълбок извор,  общ. Първомай,  обл. Пловдив</t>
  </si>
  <si>
    <t>24482, с.  Дълбоки,  общ. Стара Загора,  обл. Стара Загора</t>
  </si>
  <si>
    <t>24503, с.  Дълга ливада,  общ. Тетевен,  обл. Ловеч</t>
  </si>
  <si>
    <t>24517, с.  Дълга лука,  общ. Трън,  обл. Перник</t>
  </si>
  <si>
    <t>24520, с.  Дългач,  общ. Търговище,  обл. Търговище</t>
  </si>
  <si>
    <t>24534, с.  Дълги дел,  общ. Георги Дамяново,  обл. Монтана</t>
  </si>
  <si>
    <t>24548, с.  Дълги припек,  общ. Златарица,  обл. Велико Търново</t>
  </si>
  <si>
    <t>24579, с.  Дълго поле,  общ. Димово,  обл. Видин</t>
  </si>
  <si>
    <t>24582, с.  Дълго поле,  общ. Калояново,  обл. Пловдив</t>
  </si>
  <si>
    <t>24551, с.  Дългоделци,  общ. Якимово,  обл. Монтана</t>
  </si>
  <si>
    <t>24565, гр.  Дългопол,  общ. Дългопол,  обл. Варна</t>
  </si>
  <si>
    <t>24596, с.  Дънгово,  общ. Кърджали,  обл. Кърджали</t>
  </si>
  <si>
    <t>24606, с.  Дървари,  общ. Трявна,  обл. Габрово</t>
  </si>
  <si>
    <t>24623, с.  Държава,  общ. Чирпан,  обл. Стара Загора</t>
  </si>
  <si>
    <t>24637, с.  Държавен,  общ. Мъглиж,  обл. Стара Загора</t>
  </si>
  <si>
    <t>24640, с.  Държаница,  общ. Димово,  обл. Видин</t>
  </si>
  <si>
    <t>99001, гр.  ДЪРЖАНОВО,  общ. Сандански,  обл. Благоевград</t>
  </si>
  <si>
    <t>24654, с.  Дърлевци,  общ. Елена,  обл. Велико Търново</t>
  </si>
  <si>
    <t>24668, с.  Дърманци,  общ. Мездра,  обл. Враца</t>
  </si>
  <si>
    <t>24671, с.  Дъскарите,  общ. Трявна,  обл. Габрово</t>
  </si>
  <si>
    <t>24685, с.  Дъскот,  общ. Павликени,  обл. Велико Търново</t>
  </si>
  <si>
    <t>24699, с.  Дъскотна,  общ. Руен,  обл. Бургас</t>
  </si>
  <si>
    <t>24712, с.  Дюлево,  общ. Средец,  обл. Бургас</t>
  </si>
  <si>
    <t>24726, с.  Дюлево,  общ. Стрелча,  обл. Пазарджик</t>
  </si>
  <si>
    <t>24739, с.  Дюлино,  общ. Бяла,  обл. Варна</t>
  </si>
  <si>
    <t>24743, с.  Дюлица,  общ. Кирково,  обл. Кърджали</t>
  </si>
  <si>
    <t>24757, с.  Дюля,  общ. Руен,  обл. Бургас</t>
  </si>
  <si>
    <t>24760, с.  Дядово,  общ. Нова Загора,  обл. Сливен</t>
  </si>
  <si>
    <t>24774, с.  Дядовско,  общ. Черноочене,  обл. Кърджали</t>
  </si>
  <si>
    <t>24788, с.  Дядовци,  общ. Ардино,  обл. Кърджали</t>
  </si>
  <si>
    <t>24791, с.  Дяково,  общ. Дупница,  обл. Кюстендил</t>
  </si>
  <si>
    <t>24815, с.  Дялък,  общ. Севлиево,  обл. Габрово</t>
  </si>
  <si>
    <t>24829, с.  Дянково,  общ. Разград,  обл. Разград</t>
  </si>
  <si>
    <t>27019, с.  Евлогиево,  общ. Никопол,  обл. Плевен</t>
  </si>
  <si>
    <t>27022, с.  Евренозово,  общ. Малко Търново,  обл. Бургас</t>
  </si>
  <si>
    <t>27036, с.  Егрек,  общ. Крумовград,  обл. Кърджали</t>
  </si>
  <si>
    <t>27043, с.  Егълница,  общ. Ковачевци,  обл. Перник</t>
  </si>
  <si>
    <t>27067, с.  Единаковци,  общ. Хитрино,  обл. Шумен</t>
  </si>
  <si>
    <t>27070, с.  Едрево,  общ. Николаево,  обл. Стара Загора</t>
  </si>
  <si>
    <t>27680, с.  Едрино,  общ. Крумовград,  обл. Кърджали</t>
  </si>
  <si>
    <t>27084, с.  Ездимирци,  общ. Трън,  обл. Перник</t>
  </si>
  <si>
    <t>27098, с.  Езерец,  общ. Кресна,  обл. Благоевград</t>
  </si>
  <si>
    <t>27108, с.  Езерец,  общ. Шабла,  обл. Добрич</t>
  </si>
  <si>
    <t>27111, с.  Езеро,  общ. Нова Загора,  обл. Сливен</t>
  </si>
  <si>
    <t>27125, с.  Езерово,  общ. Белослав,  обл. Варна</t>
  </si>
  <si>
    <t>27139, с.  Езерово,  общ. Първомай,  обл. Пловдив</t>
  </si>
  <si>
    <t>27677, с.  Езерото,  общ. Габрово,  обл. Габрово</t>
  </si>
  <si>
    <t>27156, с.  Езерче,  общ. Цар Калоян,  обл. Разград</t>
  </si>
  <si>
    <t>27169, с.  Екзарх Антимово,  общ. Карнобат,  обл. Бургас</t>
  </si>
  <si>
    <t>27173, с.  Екзарх Йосиф,  общ. Борово,  обл. Русе</t>
  </si>
  <si>
    <t>27190, гр.  Елена,  общ. Елена,  обл. Велико Търново</t>
  </si>
  <si>
    <t>27200, с.  Елена,  общ. Хасково,  обл. Хасково</t>
  </si>
  <si>
    <t>27214, с.  Еленино,  общ. Стара Загора,  обл. Стара Загора</t>
  </si>
  <si>
    <t>41157, с.  Еленка,  общ. Неделино,  обл. Смолян</t>
  </si>
  <si>
    <t>27228, с.  Еленов дол,  общ. Своге,  обл. София (област)</t>
  </si>
  <si>
    <t>27231, с.  Еленово,  общ. Благоевград,  обл. Благоевград</t>
  </si>
  <si>
    <t>27245, с.  Еленово,  общ. Нова Загора,  обл. Сливен</t>
  </si>
  <si>
    <t>27259, с.  Еленово,  общ. Попово,  обл. Търговище</t>
  </si>
  <si>
    <t>27262, с.  Еленска,  общ. Смолян,  обл. Смолян</t>
  </si>
  <si>
    <t>27276, с.  Еленците,  общ. Дряново,  обл. Габрово</t>
  </si>
  <si>
    <t>34120, с.  Елешница,  общ. Елин Пелин,  обл. София (област)</t>
  </si>
  <si>
    <t>27293, с.  Елешница,  общ. Разлог,  обл. Благоевград</t>
  </si>
  <si>
    <t>99106, с.  ЕЛЕШНИЦА,  общ. Хисаря,  обл. Пловдив</t>
  </si>
  <si>
    <t>27303, гр.  Елин Пелин,  общ. Елин Пелин,  обл. София (област)</t>
  </si>
  <si>
    <t>18490, с.  Елин Пелин,  общ. Елин Пелин,  обл. София (област)</t>
  </si>
  <si>
    <t>27317, с.  Елисейна,  общ. Мездра,  обл. Враца</t>
  </si>
  <si>
    <t>27334, с.  Елов дол,  общ. Ботевград,  обл. София (област)</t>
  </si>
  <si>
    <t>27320, с.  Еловдол,  общ. Земен,  обл. Перник</t>
  </si>
  <si>
    <t>27348, с.  Еловица,  общ. Георги Дамяново,  обл. Монтана</t>
  </si>
  <si>
    <t>27351, с.  Еловица,  общ. Трън,  обл. Перник</t>
  </si>
  <si>
    <t>27365, с.  Елховец,  общ. Рудозем,  обл. Смолян</t>
  </si>
  <si>
    <t>27382, гр.  Елхово,  общ. Елхово,  обл. Ямбол</t>
  </si>
  <si>
    <t>48163, с.  Елхово,  общ. Николаево,  обл. Стара Загора</t>
  </si>
  <si>
    <t>27379, с.  Елхово,  общ. Стара Загора,  обл. Стара Загора</t>
  </si>
  <si>
    <t>27406, с.  Елшица,  общ. Панагюрище,  обл. Пазарджик</t>
  </si>
  <si>
    <t>27415, с.  Ельово,  общ. Смолян,  обл. Смолян</t>
  </si>
  <si>
    <t>27423, с.  Емен,  общ. Велико Търново,  обл. Велико Търново</t>
  </si>
  <si>
    <t>27454, с.  Емона,  общ. Несебър,  обл. Бургас</t>
  </si>
  <si>
    <t>27485, с.  Енев рът,  общ. Севлиево,  обл. Габрово</t>
  </si>
  <si>
    <t>27468, с.  Енево,  общ. Добрич-селска,  обл. Добрич</t>
  </si>
  <si>
    <t>27471, с.  Енево,  общ. Нови пазар,  обл. Шумен</t>
  </si>
  <si>
    <t>27499, с.  Енина,  общ. Казанлък,  обл. Стара Загора</t>
  </si>
  <si>
    <t>27509, с.  Еница,  общ. Кнежа,  обл. Плевен</t>
  </si>
  <si>
    <t>27512, с.  Енчец,  общ. Кърджали,  обл. Кърджали</t>
  </si>
  <si>
    <t>27526, с.  Енчовци,  общ. Трявна,  обл. Габрово</t>
  </si>
  <si>
    <t>27543, с.  Еньовче,  общ. Ардино,  обл. Кърджали</t>
  </si>
  <si>
    <t>27557, с.  Ерден,  общ. Бойчиновци,  обл. Монтана</t>
  </si>
  <si>
    <t>99154, с.  ЕРЕВИШ,  общ. Антоново,  обл. Търговище</t>
  </si>
  <si>
    <t>27574, с.  Еремия,  общ. Невестино,  обл. Кюстендил</t>
  </si>
  <si>
    <t>27588, с.  Ерма река,  общ. Златоград,  обл. Смолян</t>
  </si>
  <si>
    <t>27591, с.  Еровете,  общ. Кирково,  обл. Кърджали</t>
  </si>
  <si>
    <t>27601, с.  Ерул,  общ. Трън,  обл. Перник</t>
  </si>
  <si>
    <t>27615, с.  Есен,  общ. Сунгурларе,  обл. Бургас</t>
  </si>
  <si>
    <t>27629, с.  Есеница,  общ. Вълчи дол,  обл. Варна</t>
  </si>
  <si>
    <t>27632, гр.  Етрополе,  общ. Етрополе,  обл. София (област)</t>
  </si>
  <si>
    <t>99030, с.  ЕТЪРА,  общ. Габрово,  обл. Габрово</t>
  </si>
  <si>
    <t>27656, с.  Ефрейтор Бакалово,  общ. Крушари,  обл. Добрич</t>
  </si>
  <si>
    <t>27663, с.  Ефрем,  общ. Маджарово,  обл. Хасково</t>
  </si>
  <si>
    <t>29012, с.  Жабляно,  общ. Земен,  обл. Перник</t>
  </si>
  <si>
    <t>29026, с.  Жабокрът,  общ. Кюстендил,  обл. Кюстендил</t>
  </si>
  <si>
    <t>29035, с.  Жегларци,  общ. Тервел,  обл. Добрич</t>
  </si>
  <si>
    <t>29043, с.  Жеглица,  общ. Видин,  обл. Видин</t>
  </si>
  <si>
    <t>29060, с.  Жедна,  общ. Радомир,  обл. Перник</t>
  </si>
  <si>
    <t>29074, с.  Железари,  общ. Ивайловград,  обл. Хасково</t>
  </si>
  <si>
    <t>29088, с.  Железари,  общ. Омуртаг,  обл. Търговище</t>
  </si>
  <si>
    <t>29091, с.  Железарци,  общ. Стражица,  обл. Велико Търново</t>
  </si>
  <si>
    <t>29101, с.  Железино,  общ. Ивайловград,  обл. Хасково</t>
  </si>
  <si>
    <t>29115, с.  Железна,  общ. Чипровци,  обл. Монтана</t>
  </si>
  <si>
    <t>29129, с.  Железник,  общ. Карнобат,  обл. Бургас</t>
  </si>
  <si>
    <t>29132, с.  Железник,  общ. Черноочене,  обл. Кърджали</t>
  </si>
  <si>
    <t>29146, с.  Железница,  общ. Симитли,  обл. Благоевград</t>
  </si>
  <si>
    <t>29150, с.  Железница,  общ. Столична,  обл. София (столица)</t>
  </si>
  <si>
    <t>29163, с.  Желен,  общ. Своге,  обл. София (област)</t>
  </si>
  <si>
    <t>29177, с.  Желъд,  общ. Смядово,  обл. Шумен</t>
  </si>
  <si>
    <t>29180, с.  Желъдово,  общ. Джебел,  обл. Кърджали</t>
  </si>
  <si>
    <t>29194, с.  Желю войвода,  общ. Сливен,  обл. Сливен</t>
  </si>
  <si>
    <t>29204, с.  Желява,  общ. Столична,  обл. София (столица)</t>
  </si>
  <si>
    <t>29218, с.  Желязковец,  общ. Самуил,  обл. Разград</t>
  </si>
  <si>
    <t>29235, с.  Желязно,  общ. Марица,  обл. Пловдив</t>
  </si>
  <si>
    <t>29249, с.  Желязово,  общ. Камено,  обл. Бургас</t>
  </si>
  <si>
    <t>29252, с.  Женда,  общ. Черноочене,  обл. Кърджали</t>
  </si>
  <si>
    <t>29266, с.  Жеравино,  общ. Кюстендил,  обл. Кюстендил</t>
  </si>
  <si>
    <t>29276, с.  Жеравица,  общ. Троян,  обл. Ловеч</t>
  </si>
  <si>
    <t>29283, с.  Жеравна,  общ. Котел,  обл. Сливен</t>
  </si>
  <si>
    <t>29297, с.  Жерговец,  общ. Гурково,  обл. Стара Загора</t>
  </si>
  <si>
    <t>29310, с.  Жернов,  общ. Никопол,  обл. Плевен</t>
  </si>
  <si>
    <t>29324, с.  Живко,  общ. Габрово,  обл. Габрово</t>
  </si>
  <si>
    <t>29338, с.  Живково,  общ. Ихтиман,  обл. София (област)</t>
  </si>
  <si>
    <t>29341, с.  Живково,  общ. Хитрино,  обл. Шумен</t>
  </si>
  <si>
    <t>99175, с.  ЖИВОВЦИ,  общ. Монтана,  обл. Монтана</t>
  </si>
  <si>
    <t>29369, с.  Жидов дол,  общ. Троян,  обл. Ловеч</t>
  </si>
  <si>
    <t>29372, с.  Жижево,  общ. Сатовча,  обл. Благоевград</t>
  </si>
  <si>
    <t>29386, с.  Жиленци,  общ. Кюстендил,  обл. Кюстендил</t>
  </si>
  <si>
    <t>29391, с.  Жилино,  общ. Нови пазар,  обл. Шумен</t>
  </si>
  <si>
    <t>29407, с.  Жинзифово,  общ. Кърджали,  обл. Кърджали</t>
  </si>
  <si>
    <t>29413, с.  Житарник,  общ. Кърджали,  обл. Кърджали</t>
  </si>
  <si>
    <t>29444, с.  Житен,  общ. Генерал Тошево,  обл. Добрич</t>
  </si>
  <si>
    <t>29430, с.  Житен,  общ. Столична,  обл. София (столица)</t>
  </si>
  <si>
    <t>29489, с.  Житница,  общ. Добрич-селска,  обл. Добрич</t>
  </si>
  <si>
    <t>29475, с.  Житница,  общ. Калояново,  обл. Пловдив</t>
  </si>
  <si>
    <t>29458, с.  Житница,  общ. Провадия,  обл. Варна</t>
  </si>
  <si>
    <t>29461, с.  Житница,  общ. Черноочене,  обл. Кърджали</t>
  </si>
  <si>
    <t>29492, с.  Житосвят,  общ. Карнобат,  обл. Бургас</t>
  </si>
  <si>
    <t>29622, с.  Житуша,  общ. Радомир,  обл. Перник</t>
  </si>
  <si>
    <t>29502, с.  Жребево,  общ. Девин,  обл. Смолян</t>
  </si>
  <si>
    <t>29516, с.  Жребино,  общ. Елхово,  обл. Ямбол</t>
  </si>
  <si>
    <t>29522, с.  Жребичко,  общ. Брацигово,  обл. Пазарджик</t>
  </si>
  <si>
    <t>29533, с.  Жълт бряг,  общ. Твърдица,  обл. Сливен</t>
  </si>
  <si>
    <t>29581, с.  Жълт камък,  общ. Асеновград,  обл. Пловдив</t>
  </si>
  <si>
    <t>29547, с.  Жълтеш,  общ. Габрово,  обл. Габрово</t>
  </si>
  <si>
    <t>29550, с.  Жълти бряг,  общ. Стамболово,  обл. Хасково</t>
  </si>
  <si>
    <t>29564, с.  Жълти рид,  общ. Джебел,  обл. Кърджали</t>
  </si>
  <si>
    <t>29619, с.  Жълтика,  общ. Джебел,  обл. Кърджали</t>
  </si>
  <si>
    <t>29595, с.  Жълтопоп,  общ. Гурково,  обл. Стара Загора</t>
  </si>
  <si>
    <t>29605, с.  Жълтуша,  общ. Ардино,  обл. Кърджали</t>
  </si>
  <si>
    <t>30017, с.  Забел,  общ. Трън,  обл. Перник</t>
  </si>
  <si>
    <t>30020, с.  Заберново,  общ. Малко Търново,  обл. Бургас</t>
  </si>
  <si>
    <t>30034, с.  Забърдо,  общ. Чепеларе,  обл. Смолян</t>
  </si>
  <si>
    <t>30048, с.  Завала,  общ. Брезник,  обл. Перник</t>
  </si>
  <si>
    <t>30065, гр.  Завет,  общ. Завет,  обл. Разград</t>
  </si>
  <si>
    <t>30051, с.  Завет,  общ. Сунгурларе,  обл. Бургас</t>
  </si>
  <si>
    <t>30079, с.  Заветно,  общ. Попово,  обл. Търговище</t>
  </si>
  <si>
    <t>30082, с.  Завидовци,  общ. Своге,  обл. София (област)</t>
  </si>
  <si>
    <t>30096, с.  Завой,  общ. Тунджа,  обл. Ямбол</t>
  </si>
  <si>
    <t>30106, с.  Завоя,  общ. Кирково,  обл. Кърджали</t>
  </si>
  <si>
    <t>30119, с.  Загоре,  общ. Стара Загора,  обл. Стара Загора</t>
  </si>
  <si>
    <t>99205, гр.  Загоричане,  общ. Кирково,  обл. Кърджали</t>
  </si>
  <si>
    <t>30137, с.  Загориче,  общ. Каолиново,  обл. Шумен</t>
  </si>
  <si>
    <t>30140, с.  Загорски,  общ. Кирково,  обл. Кърджали</t>
  </si>
  <si>
    <t>30154, с.  Загорско,  общ. Момчилград,  обл. Кърджали</t>
  </si>
  <si>
    <t>30185, с.  Загорци,  общ. Крушари,  обл. Добрич</t>
  </si>
  <si>
    <t>30171, с.  Загорци,  общ. Нова Загора,  обл. Сливен</t>
  </si>
  <si>
    <t>30168, с.  Загорци,  общ. Средец,  обл. Бургас</t>
  </si>
  <si>
    <t>30209, с.  Загражден,  общ. Баните,  обл. Смолян</t>
  </si>
  <si>
    <t>30199, с.  Загражден,  общ. Гулянци,  обл. Плевен</t>
  </si>
  <si>
    <t>30212, с.  Задруга,  общ. Кубрат,  обл. Разград</t>
  </si>
  <si>
    <t>30226, с.  Заевите,  общ. Смолян,  обл. Смолян</t>
  </si>
  <si>
    <t>30234, с.  Заимчево,  общ. Руен,  обл. Бургас</t>
  </si>
  <si>
    <t>30243, с.  Зайчар,  общ. Руен,  обл. Бургас</t>
  </si>
  <si>
    <t>30257, с.  Зайчари,  общ. Сливен,  обл. Сливен</t>
  </si>
  <si>
    <t>30260, с.  Зайчино,  общ. Кърджали,  обл. Кърджали</t>
  </si>
  <si>
    <t>30274, с.  Зайчино ореше,  общ. Нови пазар,  обл. Шумен</t>
  </si>
  <si>
    <t>30291, с.  Замфир,  общ. Лом,  обл. Монтана</t>
  </si>
  <si>
    <t>30301, с.  Замфирово,  общ. Берковица,  обл. Монтана</t>
  </si>
  <si>
    <t>30315, с.  Занога,  общ. Петрич,  обл. Благоевград</t>
  </si>
  <si>
    <t>30329, с.  Заноге,  общ. Своге,  обл. София (област)</t>
  </si>
  <si>
    <t>73866, с.  ЗАПАДЕН,  общ. Пловдив,  обл. Пловдив</t>
  </si>
  <si>
    <t>30332, с.  Зараево,  общ. Попово,  обл. Търговище</t>
  </si>
  <si>
    <t>31406, с.  Зарица,  общ. Главиница,  обл. Силистра</t>
  </si>
  <si>
    <t>30346, с.  Зарник,  общ. Кайнарджа,  обл. Силистра</t>
  </si>
  <si>
    <t>30350, с.  Заселе,  общ. Своге,  обл. София (област)</t>
  </si>
  <si>
    <t>30363, с.  Засмяно,  общ. Аксаково,  обл. Варна</t>
  </si>
  <si>
    <t>30377, с.  Зафирово,  общ. Главиница,  обл. Силистра</t>
  </si>
  <si>
    <t>30404, с.  Захари Стояново,  общ. Попово,  обл. Търговище</t>
  </si>
  <si>
    <t>30394, с.  Захари Стояново,  общ. Шабла,  обл. Добрич</t>
  </si>
  <si>
    <t>30418, с.  Зая,  общ. Дряново,  обл. Габрово</t>
  </si>
  <si>
    <t>30421, с.  Звегор,  общ. Хитрино,  обл. Шумен</t>
  </si>
  <si>
    <t>30449, с.  Звезда,  общ. Попово,  обл. Търговище</t>
  </si>
  <si>
    <t>30435, с.  Звезда,  общ. Руен,  обл. Бургас</t>
  </si>
  <si>
    <t>30452, с.  Звездел,  общ. Момчилград,  обл. Кърджали</t>
  </si>
  <si>
    <t>30466, с.  Звезделина,  общ. Кърджали,  обл. Кърджали</t>
  </si>
  <si>
    <t>30475, с.  Звезден,  общ. Кърджали,  обл. Кърджали</t>
  </si>
  <si>
    <t>30483, с.  Звездец,  общ. Малко Търново,  обл. Бургас</t>
  </si>
  <si>
    <t>99059, гр.  ЗВЕЗДИЦА,  общ. Момчилград,  обл. Кърджали</t>
  </si>
  <si>
    <t>30497, с.  Звездица,  общ. Варна,  обл. Варна</t>
  </si>
  <si>
    <t>31416, с.  Звездица,  общ. Омуртаг,  обл. Търговище</t>
  </si>
  <si>
    <t>30507, с.  Звенимир,  общ. Главиница,  обл. Силистра</t>
  </si>
  <si>
    <t>30510, с.  Зверино,  общ. Мездра,  обл. Враца</t>
  </si>
  <si>
    <t>30524, с.  Звиница,  общ. Кърджали,  обл. Кърджали</t>
  </si>
  <si>
    <t>30538, с.  Звънарка,  общ. Крумовград,  обл. Кърджали</t>
  </si>
  <si>
    <t>30541, с.  Звънарци,  общ. Кубрат,  обл. Разград</t>
  </si>
  <si>
    <t>30555, с.  Звънец,  общ. Вълчи дол,  обл. Варна</t>
  </si>
  <si>
    <t>30569, с.  Звъника,  общ. Кърджали,  обл. Кърджали</t>
  </si>
  <si>
    <t>30572, с.  Звъничево,  общ. Пазарджик,  обл. Пазарджик</t>
  </si>
  <si>
    <t>30586, с.  Звънче,  общ. Кърджали,  обл. Кърджали</t>
  </si>
  <si>
    <t>30590, с.  Згалево,  общ. Пордим,  обл. Плевен</t>
  </si>
  <si>
    <t>30606, с.  Згориград,  общ. Враца,  обл. Враца</t>
  </si>
  <si>
    <t>30613, с.  Згурово,  общ. Невестино,  обл. Кюстендил</t>
  </si>
  <si>
    <t>30627, с.  Здравец,  общ. Аврен,  обл. Варна</t>
  </si>
  <si>
    <t>30658, с.  Здравец,  общ. Димитровград,  обл. Хасково</t>
  </si>
  <si>
    <t>31423, с.  Здравец,  общ. Лъки,  обл. Пловдив</t>
  </si>
  <si>
    <t>30630, с.  Здравец,  общ. Самуил,  обл. Разград</t>
  </si>
  <si>
    <t>30644, с.  Здравец,  общ. Търговище,  обл. Търговище</t>
  </si>
  <si>
    <t>30661, с.  Здравковец,  общ. Габрово,  обл. Габрово</t>
  </si>
  <si>
    <t>30675, с.  Здравчец,  общ. Кирково,  обл. Кърджали</t>
  </si>
  <si>
    <t>30689, с.  Зебил,  общ. Главиница,  обл. Силистра</t>
  </si>
  <si>
    <t>30692, с.  Зелена морава,  общ. Омуртаг,  обл. Търговище</t>
  </si>
  <si>
    <t>30702, с.  Зелендол,  общ. Благоевград,  обл. Благоевград</t>
  </si>
  <si>
    <t>30716, с.  Зелениград,  общ. Трън,  обл. Перник</t>
  </si>
  <si>
    <t>30721, с.  Зеленик,  общ. Елена,  обл. Велико Търново</t>
  </si>
  <si>
    <t>30733, с.  Зеленика,  общ. Трявна,  обл. Габрово</t>
  </si>
  <si>
    <t>30750, с.  Зелениково,  общ. Брезово,  обл. Пловдив</t>
  </si>
  <si>
    <t>30747, с.  Зелениково,  общ. Кърджали,  обл. Кърджали</t>
  </si>
  <si>
    <t>30764, с.  Зелено дърво,  общ. Габрово,  обл. Габрово</t>
  </si>
  <si>
    <t>30778, гр.  Земен,  общ. Земен,  обл. Перник</t>
  </si>
  <si>
    <t>30781, с.  Земенци,  общ. Крушари,  обл. Добрич</t>
  </si>
  <si>
    <t>30795, с.  Землен,  общ. Раднево,  обл. Стара Загора</t>
  </si>
  <si>
    <t>30805, с.  Зетьово,  общ. Айтос,  обл. Бургас</t>
  </si>
  <si>
    <t>30819, с.  Зетьово,  общ. Чирпан,  обл. Стара Загора</t>
  </si>
  <si>
    <t>30822, с.  Зидарово,  общ. Созопол,  обл. Бургас</t>
  </si>
  <si>
    <t>30836, с.  Зидарци,  общ. Перник,  обл. Перник</t>
  </si>
  <si>
    <t>30847, с.  Зимевица,  общ. Своге,  обл. София (област)</t>
  </si>
  <si>
    <t>30853, с.  Зимен,  общ. Карнобат,  обл. Бургас</t>
  </si>
  <si>
    <t>30867, с.  Зимзелен,  общ. Кърджали,  обл. Кърджали</t>
  </si>
  <si>
    <t>30884, с.  Зимница,  общ. Крушари,  обл. Добрич</t>
  </si>
  <si>
    <t>30870, с.  Зимница,  общ. Мъглиж,  обл. Стара Загора</t>
  </si>
  <si>
    <t>30898, с.  Зимница,  общ. Стралджа,  обл. Ямбол</t>
  </si>
  <si>
    <t>30908, с.  Зимовина,  общ. Стамболово,  обл. Хасково</t>
  </si>
  <si>
    <t>30911, с.  Зиморница,  общ. Крумовград,  обл. Кърджали</t>
  </si>
  <si>
    <t>99076, с.  ЗЛА РЕКА,  общ. Априлци,  обл. Ловеч</t>
  </si>
  <si>
    <t>30942, с.  Златар,  общ. Велики Преслав,  обл. Шумен</t>
  </si>
  <si>
    <t>30956, с.  Златари,  общ. Тунджа,  обл. Ямбол</t>
  </si>
  <si>
    <t>30962, гр.  Златарица,  общ. Златарица,  обл. Велико Търново</t>
  </si>
  <si>
    <t>14521, с.  Златарица,  общ. Белица,  обл. Благоевград</t>
  </si>
  <si>
    <t>30973, с.  Златевци,  общ. Габрово,  обл. Габрово</t>
  </si>
  <si>
    <t>30990, с.  Злати войвода,  общ. Сливен,  обл. Сливен</t>
  </si>
  <si>
    <t>31005, с.  Златина,  общ. Провадия,  обл. Варна</t>
  </si>
  <si>
    <t>31019, с.  Златиница,  общ. Болярово,  обл. Ямбол</t>
  </si>
  <si>
    <t>31022, с.  Златирът,  общ. Гурково,  обл. Стара Загора</t>
  </si>
  <si>
    <t>31036, с.  Златитрап,  общ. Родопи,  обл. Пловдив</t>
  </si>
  <si>
    <t>31044, гр.  Златица,  общ. Златица,  обл. София (област)</t>
  </si>
  <si>
    <t>31053, с.  Златия,  общ. Вълчедръм,  обл. Монтана</t>
  </si>
  <si>
    <t>31067, с.  Златия,  общ. Добрич-селска,  обл. Добрич</t>
  </si>
  <si>
    <t>31070, с.  Златна ливада,  общ. Чирпан,  обл. Стара Загора</t>
  </si>
  <si>
    <t>31084, с.  Златна нива,  общ. Каспичан,  обл. Шумен</t>
  </si>
  <si>
    <t>31098, с.  Златна Панега,  общ. Ябланица,  обл. Ловеч</t>
  </si>
  <si>
    <t>31108, с.  Златовръх,  общ. Асеновград,  обл. Пловдив</t>
  </si>
  <si>
    <t>31111, гр.  Златоград,  общ. Златоград,  обл. Смолян</t>
  </si>
  <si>
    <t>31125, с.  Златоклас,  общ. Дулово,  обл. Силистра</t>
  </si>
  <si>
    <t>31142, с.  Златолист,  общ. Крумовград,  обл. Кърджали</t>
  </si>
  <si>
    <t>31139, с.  Златолист,  общ. Сандански,  обл. Благоевград</t>
  </si>
  <si>
    <t>31156, с.  Златополе,  общ. Димитровград,  обл. Хасково</t>
  </si>
  <si>
    <t>31160, с.  Златосел,  общ. Брезово,  обл. Пловдив</t>
  </si>
  <si>
    <t>31173, с.  Златоустово,  общ. Маджарово,  обл. Хасково</t>
  </si>
  <si>
    <t>31187, с.  Златуша,  общ. Божурище,  обл. София (област)</t>
  </si>
  <si>
    <t>31190, с.  Злидол,  общ. Мездра,  обл. Враца</t>
  </si>
  <si>
    <t>31200, с.  Злогош,  общ. Трекляно,  обл. Кюстендил</t>
  </si>
  <si>
    <t>31228, с.  Злокучене,  общ. Самоков,  обл. София (област)</t>
  </si>
  <si>
    <t>31214, с.  Злокучене,  общ. Септември,  обл. Пазарджик</t>
  </si>
  <si>
    <t>31245, с.  Змеево,  общ. Балчик,  обл. Добрич</t>
  </si>
  <si>
    <t>31262, с.  Змейно,  общ. Омуртаг,  обл. Търговище</t>
  </si>
  <si>
    <t>31276, с.  Змейово,  общ. Стара Загора,  обл. Стара Загора</t>
  </si>
  <si>
    <t>31259, с.  Змеица,  общ. Доспат,  обл. Смолян</t>
  </si>
  <si>
    <t>31285, с.  Змиево,  общ. Смолян,  обл. Смолян</t>
  </si>
  <si>
    <t>31293, с.  Знаменосец,  общ. Раднево,  обл. Стара Загора</t>
  </si>
  <si>
    <t>31303, с.  Зограф,  общ. Генерал Тошево,  обл. Добрич</t>
  </si>
  <si>
    <t>31317, с.  Зойчене,  общ. Петрич,  обл. Благоевград</t>
  </si>
  <si>
    <t>31320, с.  Зоренишки дол,  общ. Тетевен,  обл. Ловеч</t>
  </si>
  <si>
    <t>31334, с.  Зорница,  общ. Аксаково,  обл. Варна</t>
  </si>
  <si>
    <t>31348, с.  Зорница,  общ. Кърджали,  обл. Кърджали</t>
  </si>
  <si>
    <t>20910, с.  Зорница,  общ. Сандански,  обл. Благоевград</t>
  </si>
  <si>
    <t>31379, с.  Зорница,  общ. Средец,  обл. Бургас</t>
  </si>
  <si>
    <t>31365, с.  Зорница,  общ. Хасково,  обл. Хасково</t>
  </si>
  <si>
    <t>31351, с.  Зорница,  общ. Чепеларе,  обл. Смолян</t>
  </si>
  <si>
    <t>31396, с.  Зърнево,  общ. Тервел,  обл. Добрич</t>
  </si>
  <si>
    <t>32010, с.  Ивайло,  общ. Пазарджик,  обл. Пазарджик</t>
  </si>
  <si>
    <t>32024, гр.  Ивайловград,  общ. Ивайловград,  обл. Хасково</t>
  </si>
  <si>
    <t>32038, с.  Иван Вазово,  общ. Калояново,  обл. Пловдив</t>
  </si>
  <si>
    <t>32041, с.  Иван Димов,  общ. Трявна,  обл. Габрово</t>
  </si>
  <si>
    <t>32192, с.  Иван Шишманово,  общ. Завет,  обл. Разград</t>
  </si>
  <si>
    <t>32055, с.  Иванивановци,  общ. Елена,  обл. Велико Търново</t>
  </si>
  <si>
    <t>32069, с.  Иванили,  общ. Габрово,  обл. Габрово</t>
  </si>
  <si>
    <t>32072, с.  Иванковци,  общ. Габрово,  обл. Габрово</t>
  </si>
  <si>
    <t>32113, с.  Иваново,  общ. Върбица,  обл. Шумен</t>
  </si>
  <si>
    <t>32095, с.  Иваново,  общ. Иваново,  обл. Русе</t>
  </si>
  <si>
    <t>32086, с.  Иваново,  общ. Петрич,  обл. Благоевград</t>
  </si>
  <si>
    <t>32929, с.  Иваново,  общ. Рудозем,  обл. Смолян</t>
  </si>
  <si>
    <t>32100, с.  Иваново,  общ. Харманли,  обл. Хасково</t>
  </si>
  <si>
    <t>32127, с.  Ивановци,  общ. Велико Търново,  обл. Велико Търново</t>
  </si>
  <si>
    <t>32130, с.  Ивановци,  общ. Видин,  обл. Видин</t>
  </si>
  <si>
    <t>32144, с.  Ивановци,  общ. Кюстендил,  обл. Кюстендил</t>
  </si>
  <si>
    <t>32158, с.  Ивански,  общ. Шумен,  обл. Шумен</t>
  </si>
  <si>
    <t>32161, с.  Иванци,  общ. Кърджали,  обл. Кърджали</t>
  </si>
  <si>
    <t>32175, с.  Иванча,  общ. Полски Тръмбеш,  обл. Велико Търново</t>
  </si>
  <si>
    <t>32189, с.  Иванча,  общ. Попово,  обл. Търговище</t>
  </si>
  <si>
    <t>32202, с.  Иваншница,  общ. Троян,  обл. Ловеч</t>
  </si>
  <si>
    <t>32216, с.  Иваняне,  общ. Столична,  обл. София (столица)</t>
  </si>
  <si>
    <t>32226, с.  Иганово,  общ. Карлово,  обл. Пловдив</t>
  </si>
  <si>
    <t>32264, с.  Иглика,  общ. Болярово,  обл. Ямбол</t>
  </si>
  <si>
    <t>32233, с.  Иглика,  общ. Габрово,  обл. Габрово</t>
  </si>
  <si>
    <t>32250, с.  Иглика,  общ. Хитрино,  обл. Шумен</t>
  </si>
  <si>
    <t>32278, с.  Игнатиево,  общ. Аксаково,  обл. Варна</t>
  </si>
  <si>
    <t>32281, с.  Игнатица,  общ. Мездра,  обл. Враца</t>
  </si>
  <si>
    <t>32295, с.  Игнатово,  общ. Вълчедръм,  обл. Монтана</t>
  </si>
  <si>
    <t>32319, с.  Игнатовци,  общ. Дряново,  обл. Габрово</t>
  </si>
  <si>
    <t>32305, с.  Игнатовци,  общ. Елена,  обл. Велико Търново</t>
  </si>
  <si>
    <t>32322, с.  Игралище,  общ. Струмяни,  обл. Благоевград</t>
  </si>
  <si>
    <t>32336, с.  Идилево,  общ. Севлиево,  обл. Габрово</t>
  </si>
  <si>
    <t>34014, с.  Йерусалимово,  общ. Любимец,  обл. Хасково</t>
  </si>
  <si>
    <t>32341, с.  Избеглии,  общ. Асеновград,  обл. Пловдив</t>
  </si>
  <si>
    <t>32353, с.  Избул,  общ. Нови пазар,  обл. Шумен</t>
  </si>
  <si>
    <t>32367, с.  Извор,  общ. Бургас,  обл. Бургас</t>
  </si>
  <si>
    <t>32370, с.  Извор,  общ. Димово,  обл. Видин</t>
  </si>
  <si>
    <t>32384, с.  Извор,  общ. Радомир,  обл. Перник</t>
  </si>
  <si>
    <t>32408, с.  Извор,  общ. Родопи,  обл. Пловдив</t>
  </si>
  <si>
    <t>32411, с.  Извор,  общ. Сливница,  обл. София (област)</t>
  </si>
  <si>
    <t>32439, с.  Извор махала,  общ. Кула,  обл. Видин</t>
  </si>
  <si>
    <t>32425, с.  Изворище,  общ. Бургас,  обл. Бургас</t>
  </si>
  <si>
    <t>32442, с.  Изворник,  общ. Вълчи дол,  обл. Варна</t>
  </si>
  <si>
    <t>32473, с.  Изворово,  общ. Антоново,  обл. Търговище</t>
  </si>
  <si>
    <t>32932, с.  Изворово,  общ. Асеновград,  обл. Пловдив</t>
  </si>
  <si>
    <t>32467, с.  Изворово,  общ. Генерал Тошево,  обл. Добрич</t>
  </si>
  <si>
    <t>32487, с.  Изворово,  общ. Харманли,  обл. Хасково</t>
  </si>
  <si>
    <t>32456, с.  Изворово,  общ. Чирпан,  обл. Стара Загора</t>
  </si>
  <si>
    <t>32490, с.  Изворско,  общ. Аксаково,  обл. Варна</t>
  </si>
  <si>
    <t>32500, с.  Изворче,  общ. Ловеч,  обл. Ловеч</t>
  </si>
  <si>
    <t>00134, с.  Изгрев,  общ. Благоевград,  обл. Благоевград</t>
  </si>
  <si>
    <t>32562, с.  Изгрев,  общ. Венец,  обл. Шумен</t>
  </si>
  <si>
    <t>32576, с.  Изгрев,  общ. Елхово,  обл. Ямбол</t>
  </si>
  <si>
    <t>32531, с.  Изгрев,  общ. Левски,  обл. Плевен</t>
  </si>
  <si>
    <t>32559, с.  Изгрев,  общ. Неделино,  обл. Смолян</t>
  </si>
  <si>
    <t>32545, с.  Изгрев,  общ. Сливен,  обл. Сливен</t>
  </si>
  <si>
    <t>32528, с.  Изгрев,  общ. Суворово,  обл. Варна</t>
  </si>
  <si>
    <t>32514, с.  Изгрев,  общ. Царево,  обл. Бургас</t>
  </si>
  <si>
    <t>15038, с.  ИЗТОЧЕН,  общ. Пловдив,  обл. Пловдив</t>
  </si>
  <si>
    <t>32582, с.  Източник,  общ. Габрово,  обл. Габрово</t>
  </si>
  <si>
    <t>32593, с.  Илаков рът,  общ. Елена,  обл. Велико Търново</t>
  </si>
  <si>
    <t>32617, с.  Илевци,  общ. Велико Търново,  обл. Велико Търново</t>
  </si>
  <si>
    <t>99121, с.  ИЛИЕНЦИ,  общ. Столична,  обл. София (столица)</t>
  </si>
  <si>
    <t>32620, с.  Илийно,  общ. Омуртаг,  обл. Търговище</t>
  </si>
  <si>
    <t>32634, с.  Илийско,  общ. Джебел,  обл. Кърджали</t>
  </si>
  <si>
    <t>32651, с.  Илинден,  общ. Мирково,  обл. София (област)</t>
  </si>
  <si>
    <t>32648, с.  Илинден,  общ. Хаджидимово,  обл. Благоевград</t>
  </si>
  <si>
    <t>32665, с.  Илинденци,  общ. Струмяни,  обл. Благоевград</t>
  </si>
  <si>
    <t>32679, с.  Илиница,  общ. Кърджали,  обл. Кърджали</t>
  </si>
  <si>
    <t>32682, с.  Илиювци,  общ. Елена,  обл. Велико Търново</t>
  </si>
  <si>
    <t>32696, с.  Илия,  общ. Невестино,  обл. Кюстендил</t>
  </si>
  <si>
    <t>32706, с.  Илия Блъсково,  общ. Шумен,  обл. Шумен</t>
  </si>
  <si>
    <t>32723, с.  Имренчево,  общ. Велики Преслав,  обл. Шумен</t>
  </si>
  <si>
    <t>32737, с.  Индже войвода,  общ. Созопол,  обл. Бургас</t>
  </si>
  <si>
    <t>32754, с.  Иново,  общ. Видин,  обл. Видин</t>
  </si>
  <si>
    <t>34028, с.  Йоаким Груево,  общ. Стамболийски,  обл. Пловдив</t>
  </si>
  <si>
    <t>34045, с.  Йовково,  общ. Генерал Тошево,  обл. Добрич</t>
  </si>
  <si>
    <t>34062, с.  Йововци,  общ. Трявна,  обл. Габрово</t>
  </si>
  <si>
    <t>34076, с.  Йовчевци,  общ. Велико Търново,  обл. Велико Търново</t>
  </si>
  <si>
    <t>34093, с.  Йоглав,  общ. Ловеч,  обл. Ловеч</t>
  </si>
  <si>
    <t>34103, с.  Йонково,  общ. Исперих,  обл. Разград</t>
  </si>
  <si>
    <t>34117, с.  Йончово,  общ. Черноочене,  обл. Кърджали</t>
  </si>
  <si>
    <t>34134, с.  Йорданово,  общ. Силистра,  обл. Силистра</t>
  </si>
  <si>
    <t>32768, с.  Иречек,  общ. Каварна,  обл. Добрич</t>
  </si>
  <si>
    <t>32771, с.  Иречеково,  общ. Стралджа,  обл. Ямбол</t>
  </si>
  <si>
    <t>32785, с.  Иринеци,  общ. Трявна,  обл. Габрово</t>
  </si>
  <si>
    <t>32799, с.  Ирник,  общ. Ситово,  обл. Силистра</t>
  </si>
  <si>
    <t>32946, с.  Искра,  общ. Ардино,  обл. Кърджали</t>
  </si>
  <si>
    <t>32812, с.  Искра,  общ. Дряново,  обл. Габрово</t>
  </si>
  <si>
    <t>32809, с.  Искра,  общ. Карнобат,  обл. Бургас</t>
  </si>
  <si>
    <t>32826, с.  Искра,  общ. Първомай,  обл. Пловдив</t>
  </si>
  <si>
    <t>32839, с.  Искра,  общ. Ситово,  обл. Силистра</t>
  </si>
  <si>
    <t>32843, с.  Искрец,  общ. Своге,  обл. София (област)</t>
  </si>
  <si>
    <t>32857, с.  Искрица,  общ. Гълъбово,  обл. Стара Загора</t>
  </si>
  <si>
    <t>55782, гр.  Искър,  общ. Искър,  обл. Плевен</t>
  </si>
  <si>
    <t>32860, с.  Искър,  общ. Вълчи дол,  обл. Варна</t>
  </si>
  <si>
    <t>14888, с.  Искър,  общ. Гулянци,  обл. Плевен</t>
  </si>
  <si>
    <t>32874, гр.  Исперих,  общ. Исперих,  обл. Разград</t>
  </si>
  <si>
    <t>32888, с.  Исперихово,  общ. Брацигово,  обл. Пазарджик</t>
  </si>
  <si>
    <t>32891, с.  Исьовци,  общ. Смолян,  обл. Смолян</t>
  </si>
  <si>
    <t>32901, гр.  Ихтиман,  общ. Ихтиман,  обл. София (област)</t>
  </si>
  <si>
    <t>32915, с.  Ичера,  общ. Сливен,  обл. Сливен</t>
  </si>
  <si>
    <t>35028, с.  Кабиле,  общ. Тунджа,  обл. Ямбол</t>
  </si>
  <si>
    <t>35033, гр.  Каблешково,  общ. Поморие,  обл. Бургас</t>
  </si>
  <si>
    <t>35050, с.  Каблешково,  общ. Тервел,  обл. Добрич</t>
  </si>
  <si>
    <t>35047, с.  Каблешково,  общ. Черноочене,  обл. Кърджали</t>
  </si>
  <si>
    <t>35064, гр.  Каварна,  общ. Каварна,  обл. Добрич</t>
  </si>
  <si>
    <t>35078, с.  Кавлак,  общ. Стражица,  обл. Велико Търново</t>
  </si>
  <si>
    <t>35081, с.  Кавракирово,  общ. Петрич,  обл. Благоевград</t>
  </si>
  <si>
    <t>35095, с.  Кадиево,  общ. Родопи,  обл. Пловдив</t>
  </si>
  <si>
    <t>35119, с.  Кадровица,  общ. Невестино,  обл. Кюстендил</t>
  </si>
  <si>
    <t>35143, с.  Казак,  общ. Ивайловград,  обл. Хасково</t>
  </si>
  <si>
    <t>35153, с.  Казанка,  общ. Стара Загора,  обл. Стара Загора</t>
  </si>
  <si>
    <t>35167, гр.  Казанлък,  общ. Казанлък,  обл. Стара Загора</t>
  </si>
  <si>
    <t>35184, с.  Казаците,  общ. Джебел,  обл. Кърджали</t>
  </si>
  <si>
    <t>35198, с.  Казачево,  общ. Ловеч,  обл. Ловеч</t>
  </si>
  <si>
    <t>35208, с.  Казашка река,  общ. Аврен,  обл. Варна</t>
  </si>
  <si>
    <t>35211, с.  Казашко,  общ. Варна,  обл. Варна</t>
  </si>
  <si>
    <t>35225, с.  Казимир,  общ. Силистра,  обл. Силистра</t>
  </si>
  <si>
    <t>35239, с.  Казичене,  общ. Столична,  обл. София (столица)</t>
  </si>
  <si>
    <t>35242, с.  Кайнарджа,  общ. Кайнарджа,  обл. Силистра</t>
  </si>
  <si>
    <t>35269, с.  Калайджиево,  общ. Крумовград,  обл. Кърджали</t>
  </si>
  <si>
    <t>35273, с.  Калайджии,  общ. Златарица,  обл. Велико Търново</t>
  </si>
  <si>
    <t>35290, с.  Калейца,  общ. Троян,  обл. Ловеч</t>
  </si>
  <si>
    <t>35300, с.  Калековец,  общ. Марица,  обл. Пловдив</t>
  </si>
  <si>
    <t>35314, с.  Кален,  общ. Мездра,  обл. Враца</t>
  </si>
  <si>
    <t>35328, с.  Каленик,  общ. Видин,  обл. Видин</t>
  </si>
  <si>
    <t>35331, с.  Каленик,  общ. Угърчин,  обл. Ловеч</t>
  </si>
  <si>
    <t>35345, с.  Каленовци,  общ. Годеч,  обл. София (област)</t>
  </si>
  <si>
    <t>35362, с.  Калиманци,  общ. Сандански,  обл. Благоевград</t>
  </si>
  <si>
    <t>35376, с.  Калиманци,  общ. Суворово,  обл. Варна</t>
  </si>
  <si>
    <t>35384, с.  Калина,  общ. Брегово,  обл. Видин</t>
  </si>
  <si>
    <t>35393, с.  Калина,  общ. Генерал Тошево,  обл. Добрич</t>
  </si>
  <si>
    <t>35403, с.  Калинка,  общ. Кърджали,  обл. Кърджали</t>
  </si>
  <si>
    <t>35417, с.  Калино,  общ. Хитрино,  обл. Шумен</t>
  </si>
  <si>
    <t>41143, с.  Калипетрово,  общ. Силистра,  обл. Силистра</t>
  </si>
  <si>
    <t>35420, с.  Калитиново,  общ. Стара Загора,  обл. Стара Загора</t>
  </si>
  <si>
    <t>35434, с.  Калище,  общ. Ковачевци,  обл. Перник</t>
  </si>
  <si>
    <t>99079, с.  КАЛКАС,  общ. Перник,  обл. Перник</t>
  </si>
  <si>
    <t>35448, с.  Калнище,  общ. Антоново,  обл. Търговище</t>
  </si>
  <si>
    <t>35451, с.  Калово,  общ. Малко Търново,  обл. Бургас</t>
  </si>
  <si>
    <t>35465, с.  Каломен,  общ. Дряново,  обл. Габрово</t>
  </si>
  <si>
    <t>35479, с.  Калотина,  общ. Драгоман,  обл. София (област)</t>
  </si>
  <si>
    <t>35482, с.  Калотинци,  общ. Земен,  обл. Перник</t>
  </si>
  <si>
    <t>35496, гр.  Калофер,  общ. Карлово,  обл. Пловдив</t>
  </si>
  <si>
    <t>35506, с.  Калоян,  общ. Вълчи дол,  обл. Варна</t>
  </si>
  <si>
    <t>35515, с.  Калояновец,  общ. Стара Загора,  обл. Стара Загора</t>
  </si>
  <si>
    <t>35523, с.  Калояново,  общ. Калояново,  обл. Пловдив</t>
  </si>
  <si>
    <t>35537, с.  Калояново,  общ. Сливен,  обл. Сливен</t>
  </si>
  <si>
    <t>35540, с.  Калоянци,  общ. Кърджали,  обл. Кърджали</t>
  </si>
  <si>
    <t>35554, с.  Калугерене,  общ. Главиница,  обл. Силистра</t>
  </si>
  <si>
    <t>99168, гр.  КАЛУГЕРИЦА,  общ. Каспичан,  обл. Шумен</t>
  </si>
  <si>
    <t>35571, с.  Калугерово,  общ. Лесичово,  обл. Пазарджик</t>
  </si>
  <si>
    <t>35585, с.  Калугерово,  общ. Правец,  обл. София (област)</t>
  </si>
  <si>
    <t>35599, с.  Калугерово,  общ. Симеоновград,  обл. Хасково</t>
  </si>
  <si>
    <t>35609, с.  Калчево,  общ. Тунджа,  обл. Ямбол</t>
  </si>
  <si>
    <t>35612, с.  Калчевска,  общ. Троян,  обл. Ловеч</t>
  </si>
  <si>
    <t>35626, с.  Калчовци,  общ. Габрово,  обл. Габрово</t>
  </si>
  <si>
    <t>35630, с.  Камбелевци,  общ. Драгоман,  обл. София (област)</t>
  </si>
  <si>
    <t>35643, с.  Камбурово,  общ. Омуртаг,  обл. Търговище</t>
  </si>
  <si>
    <t>35674, с.  Камен,  общ. Добрич-селска,  обл. Добрич</t>
  </si>
  <si>
    <t>35660, с.  Камен,  общ. Сливен,  обл. Сливен</t>
  </si>
  <si>
    <t>35657, с.  Камен,  общ. Стражица,  обл. Велико Търново</t>
  </si>
  <si>
    <t>35746, с.  Камен бряг,  общ. Каварна,  обл. Добрич</t>
  </si>
  <si>
    <t>35756, с.  Камен връх,  общ. Болярово,  обл. Ямбол</t>
  </si>
  <si>
    <t>35777, с.  Камен дял,  общ. Дългопол,  обл. Варна</t>
  </si>
  <si>
    <t>35688, с.  Камена,  общ. Петрич,  обл. Благоевград</t>
  </si>
  <si>
    <t>35701, с.  Каменар,  общ. Варна,  обл. Варна</t>
  </si>
  <si>
    <t>35715, с.  Каменар,  общ. Лозница,  обл. Разград</t>
  </si>
  <si>
    <t>35691, с.  Каменар,  общ. Поморие,  обл. Бургас</t>
  </si>
  <si>
    <t>35729, с.  Каменари,  общ. Елена,  обл. Велико Търново</t>
  </si>
  <si>
    <t>35732, с.  Каменарци,  общ. Кърджали,  обл. Кърджали</t>
  </si>
  <si>
    <t>03258, с.  Каменец,  общ. Момчилград,  обл. Кърджали</t>
  </si>
  <si>
    <t>35780, с.  Каменец,  общ. Пордим,  обл. Плевен</t>
  </si>
  <si>
    <t>35794, с.  Каменец,  общ. Стралджа,  обл. Ямбол</t>
  </si>
  <si>
    <t>35804, с.  Каменик,  общ. Бобошево,  обл. Кюстендил</t>
  </si>
  <si>
    <t>35821, с.  Каменица,  общ. Мирково,  обл. София (област)</t>
  </si>
  <si>
    <t>35818, с.  Каменица,  общ. Струмяни,  обл. Благоевград</t>
  </si>
  <si>
    <t>35835, с.  Каменичка Скакавица,  общ. Кюстендил,  обл. Кюстендил</t>
  </si>
  <si>
    <t>35849, с.  Каменка,  общ. Крумовград,  обл. Кърджали</t>
  </si>
  <si>
    <t>35852, с.  Каменна,  общ. Котел,  обл. Сливен</t>
  </si>
  <si>
    <t>35866, с.  Каменна река,  общ. Тополовград,  обл. Хасково</t>
  </si>
  <si>
    <t>35871, с.  Каменна Рикса,  общ. Георги Дамяново,  обл. Монтана</t>
  </si>
  <si>
    <t>35883, гр.  Камено,  общ. Камено,  обл. Бургас</t>
  </si>
  <si>
    <t>35910, с.  Камено поле,  общ. Роман,  обл. Враца</t>
  </si>
  <si>
    <t>35897, с.  Каменово,  общ. Кубрат,  обл. Разград</t>
  </si>
  <si>
    <t>35907, с.  Каменово,  общ. Нова Загора,  обл. Сливен</t>
  </si>
  <si>
    <t>35924, с.  Каменско,  общ. Сунгурларе,  обл. Бургас</t>
  </si>
  <si>
    <t>35938, с.  Каменци,  общ. Кайнарджа,  обл. Силистра</t>
  </si>
  <si>
    <t>35955, с.  Каменяк,  общ. Руен,  обл. Бургас</t>
  </si>
  <si>
    <t>35969, с.  Каменяк,  общ. Хитрино,  обл. Шумен</t>
  </si>
  <si>
    <t>35972, с.  Каменяне,  общ. Джебел,  обл. Кърджали</t>
  </si>
  <si>
    <t>35986, с.  Камещица,  общ. Габрово,  обл. Габрово</t>
  </si>
  <si>
    <t>35997, с.  Камилски дол,  общ. Ивайловград,  обл. Хасково</t>
  </si>
  <si>
    <t>36004, с.  Камчия,  общ. Сунгурларе,  обл. Бургас</t>
  </si>
  <si>
    <t>36021, с.  Кандилка,  общ. Крумовград,  обл. Кърджали</t>
  </si>
  <si>
    <t>36035, с.  Кандови,  общ. Велинград,  обл. Пазарджик</t>
  </si>
  <si>
    <t>36049, с.  Каниц,  общ. Бойница,  обл. Видин</t>
  </si>
  <si>
    <t>36052, с.  Кантари,  общ. Елена,  обл. Велико Търново</t>
  </si>
  <si>
    <t>36066, с.  Каняк,  общ. Черноочене,  обл. Кърджали</t>
  </si>
  <si>
    <t>36079, гр.  Каолиново,  общ. Каолиново,  обл. Шумен</t>
  </si>
  <si>
    <t>99166, с.  КАОЛИНОВО кв. БОЙМИР,  общ. Каолиново,  обл. Шумен</t>
  </si>
  <si>
    <t>99167, с.  КАОЛИНОВО кв. КУС,  общ. Каолиново,  обл. Шумен</t>
  </si>
  <si>
    <t>36083, с.  Капатово,  общ. Петрич,  обл. Благоевград</t>
  </si>
  <si>
    <t>36110, с.  Капитан Андреево,  общ. Свиленград,  обл. Хасково</t>
  </si>
  <si>
    <t>36124, с.  Капитан Димитриево,  общ. Пещера,  обл. Пазарджик</t>
  </si>
  <si>
    <t>36138, с.  Капитан Димитрово,  общ. Крушари,  обл. Добрич</t>
  </si>
  <si>
    <t>36155, с.  Капитан Петко,  общ. Венец,  обл. Шумен</t>
  </si>
  <si>
    <t>24013, с.  Капитан Петко войвода,  общ. Тополовград,  обл. Хасково</t>
  </si>
  <si>
    <t>36141, с.  Капитановци,  общ. Видин,  обл. Видин</t>
  </si>
  <si>
    <t>36169, с.  Капище,  общ. Антоново,  обл. Търговище</t>
  </si>
  <si>
    <t>36333, с.  Кара Михал,  общ. Самуил,  обл. Разград</t>
  </si>
  <si>
    <t>36172, с.  Карабунар,  общ. Септември,  обл. Пазарджик</t>
  </si>
  <si>
    <t>36186, с.  Каравелово,  общ. Карлово,  обл. Пловдив</t>
  </si>
  <si>
    <t>36194, с.  Каравелово,  общ. Никола Козлево,  обл. Шумен</t>
  </si>
  <si>
    <t>36200, с.  Каравелово,  общ. Тунджа,  обл. Ямбол</t>
  </si>
  <si>
    <t>36213, с.  Каравельово,  общ. Руен,  обл. Бургас</t>
  </si>
  <si>
    <t>36227, с.  Карагеоргиево,  общ. Айтос,  обл. Бургас</t>
  </si>
  <si>
    <t>36230, с.  Караджалово,  общ. Първомай,  обл. Пловдив</t>
  </si>
  <si>
    <t>36244, с.  Караджово,  общ. Садово,  обл. Пловдив</t>
  </si>
  <si>
    <t>36261, с.  Караиванца,  общ. Дряново,  обл. Габрово</t>
  </si>
  <si>
    <t>36275, с.  Караиванци,  общ. Елена,  обл. Велико Търново</t>
  </si>
  <si>
    <t>36289, с.  Караисен,  общ. Павликени,  обл. Велико Търново</t>
  </si>
  <si>
    <t>36292, с.  Карали,  общ. Габрово,  обл. Габрово</t>
  </si>
  <si>
    <t>36302, с.  Караманите,  общ. Вълчи дол,  обл. Варна</t>
  </si>
  <si>
    <t>36316, с.  Караманово,  общ. Ценово,  обл. Русе</t>
  </si>
  <si>
    <t>36325, с.  Караманци,  общ. Минерални бани,  обл. Хасково</t>
  </si>
  <si>
    <t>36347, с.  Карамичевци,  общ. Севлиево,  обл. Габрово</t>
  </si>
  <si>
    <t>36350, с.  Карамфил,  общ. Момчилград,  обл. Кърджали</t>
  </si>
  <si>
    <t>36364, с.  Каран Върбовка,  общ. Две могили,  обл. Русе</t>
  </si>
  <si>
    <t>36378, с.  Карандили,  общ. Елена,  обл. Велико Търново</t>
  </si>
  <si>
    <t>36381, с.  Караново,  общ. Айтос,  обл. Бургас</t>
  </si>
  <si>
    <t>36395, с.  Караново,  общ. Нова Загора,  обл. Сливен</t>
  </si>
  <si>
    <t>36405, с.  Каранци,  общ. Полски Тръмбеш,  обл. Велико Търново</t>
  </si>
  <si>
    <t>36419, с.  Карапелит,  общ. Добрич-селска,  обл. Добрич</t>
  </si>
  <si>
    <t>36422, с.  Караполци,  общ. Елин Пелин,  обл. София (област)</t>
  </si>
  <si>
    <t>36436, с.  Караш,  общ. Роман,  обл. Враца</t>
  </si>
  <si>
    <t>36440, с.  Карбинци,  общ. Димово,  обл. Видин</t>
  </si>
  <si>
    <t>36453, с.  Карвуна,  общ. Балчик,  обл. Добрич</t>
  </si>
  <si>
    <t>36467, с.  Кардам,  общ. Генерал Тошево,  обл. Добрич</t>
  </si>
  <si>
    <t>36470, с.  Кардам,  общ. Попово,  обл. Търговище</t>
  </si>
  <si>
    <t>36484, с.  Карлиево,  общ. Златица,  обл. София (област)</t>
  </si>
  <si>
    <t>36498, гр.  Карлово,  общ. Карлово,  обл. Пловдив</t>
  </si>
  <si>
    <t>36508, с.  Карловско,  общ. Ивайловград,  обл. Хасково</t>
  </si>
  <si>
    <t>36511, с.  Карлуково,  общ. Луковит,  обл. Ловеч</t>
  </si>
  <si>
    <t>36525, гр.  Карнобат,  общ. Карнобат,  обл. Бургас</t>
  </si>
  <si>
    <t>36556, с.  Касапско,  общ. Мадан,  обл. Смолян</t>
  </si>
  <si>
    <t>36566, с.  Касилаг,  общ. Радомир,  обл. Перник</t>
  </si>
  <si>
    <t>36573, с.  Каснаково,  общ. Димитровград,  обл. Хасково</t>
  </si>
  <si>
    <t>36587, гр.  Каспичан,  общ. Каспичан,  обл. Шумен</t>
  </si>
  <si>
    <t>36590, с.  Каспичан,  общ. Каспичан,  обл. Шумен</t>
  </si>
  <si>
    <t>36600, с.  Кастел,  общ. Севлиево,  обл. Габрово</t>
  </si>
  <si>
    <t>36614, с.  Катерица,  общ. Пордим,  обл. Плевен</t>
  </si>
  <si>
    <t>36628, с.  Катранджии,  общ. Дряново,  обл. Габрово</t>
  </si>
  <si>
    <t>36631, с.  Катраница,  общ. Смолян,  обл. Смолян</t>
  </si>
  <si>
    <t>36659, с.  Катрище,  общ. Кюстендил,  обл. Кюстендил</t>
  </si>
  <si>
    <t>36662, с.  Катунец,  общ. Угърчин,  обл. Ловеч</t>
  </si>
  <si>
    <t>36676, с.  Катуница,  общ. Садово,  обл. Пловдив</t>
  </si>
  <si>
    <t>36681, с.  Катунище,  общ. Котел,  обл. Сливен</t>
  </si>
  <si>
    <t>36693, с.  Катунци,  общ. Сандански,  обл. Благоевград</t>
  </si>
  <si>
    <t>36703, с.  Кацелово,  общ. Две могили,  обл. Русе</t>
  </si>
  <si>
    <t>36717, с.  Качулка,  общ. Крумовград,  обл. Кърджали</t>
  </si>
  <si>
    <t>36720, с.  Кашенци,  общ. Трявна,  обл. Габрово</t>
  </si>
  <si>
    <t>36734, с.  Кашина,  общ. Сандански,  обл. Благоевград</t>
  </si>
  <si>
    <t>36748, с.  Каялоба,  общ. Кирково,  обл. Кърджали</t>
  </si>
  <si>
    <t>36751, с.  Керека,  общ. Дряново,  обл. Габрово</t>
  </si>
  <si>
    <t>36765, с.  Керените,  общ. Трявна,  обл. Габрово</t>
  </si>
  <si>
    <t>36779, гр.  Кермен,  общ. Сливен,  обл. Сливен</t>
  </si>
  <si>
    <t>36782, с.  Кесарево,  общ. Стражица,  обл. Велико Търново</t>
  </si>
  <si>
    <t>36796, с.  Кестен,  общ. Девин,  обл. Смолян</t>
  </si>
  <si>
    <t>36806, с.  Кестеново,  общ. Омуртаг,  обл. Търговище</t>
  </si>
  <si>
    <t>36823, с.  Киевци,  общ. Габрово,  обл. Габрово</t>
  </si>
  <si>
    <t>36837, гр.  Килифарево,  общ. Велико Търново,  обл. Велико Търново</t>
  </si>
  <si>
    <t>36854, с.  Кипилово,  общ. Котел,  обл. Сливен</t>
  </si>
  <si>
    <t>36868, с.  Кипра,  общ. Девня,  обл. Варна</t>
  </si>
  <si>
    <t>36871, с.  Киревци,  общ. Елена,  обл. Велико Търново</t>
  </si>
  <si>
    <t>36885, с.  Киреево,  общ. Макреш,  обл. Видин</t>
  </si>
  <si>
    <t>36909, с.  Кирилово,  общ. Елхово,  обл. Ямбол</t>
  </si>
  <si>
    <t>36899, с.  Кирилово,  общ. Стара Загора,  обл. Стара Загора</t>
  </si>
  <si>
    <t>36912, с.  Киркова махала,  общ. Угърчин,  обл. Ловеч</t>
  </si>
  <si>
    <t>36926, с.  Кирково,  общ. Кирково,  обл. Кърджали</t>
  </si>
  <si>
    <t>36938, с.  Кирово,  общ. Средец,  обл. Бургас</t>
  </si>
  <si>
    <t>36943, с.  Кирчево,  общ. Угърчин,  обл. Ловеч</t>
  </si>
  <si>
    <t>36957, с.  Киселево,  общ. Брусарци,  обл. Монтана</t>
  </si>
  <si>
    <t>36960, с.  Киселица,  общ. Трекляно,  обл. Кюстендил</t>
  </si>
  <si>
    <t>36988, с.  Киселковци,  общ. Трявна,  обл. Габрово</t>
  </si>
  <si>
    <t>36974, с.  Киселчово,  общ. Смолян,  обл. Смолян</t>
  </si>
  <si>
    <t>36991, с.  Кисийците,  общ. Трявна,  обл. Габрово</t>
  </si>
  <si>
    <t>37006, с.  Кисьовци,  общ. Велико Търново,  обл. Велико Търново</t>
  </si>
  <si>
    <t>37010, с.  Китанчево,  общ. Исперих,  обл. Разград</t>
  </si>
  <si>
    <t>37023, гр.  Китен,  общ. Приморско,  обл. Бургас</t>
  </si>
  <si>
    <t>37037, с.  Китен,  общ. Провадия,  обл. Варна</t>
  </si>
  <si>
    <t>37040, с.  Китино,  общ. Антоново,  обл. Търговище</t>
  </si>
  <si>
    <t>37068, с.  Китка,  общ. Аврен,  обл. Варна</t>
  </si>
  <si>
    <t>37054, с.  Китка,  общ. Руен,  обл. Бургас</t>
  </si>
  <si>
    <t>37071, с.  Китна,  общ. Кирково,  обл. Кърджали</t>
  </si>
  <si>
    <t>37085, с.  Китница,  общ. Ардино,  обл. Кърджали</t>
  </si>
  <si>
    <t>37099, с.  Кичево,  общ. Аксаково,  обл. Варна</t>
  </si>
  <si>
    <t>37109, с.  Киченица,  общ. Разград,  обл. Разград</t>
  </si>
  <si>
    <t>37126, с.  Кладенец,  общ. Стамболово,  обл. Хасково</t>
  </si>
  <si>
    <t>37135, с.  Кладенец,  общ. Шумен,  обл. Шумен</t>
  </si>
  <si>
    <t>37143, с.  Кладенци,  общ. Петрич,  обл. Благоевград</t>
  </si>
  <si>
    <t>37157, с.  Кладенци,  общ. Тервел,  обл. Добрич</t>
  </si>
  <si>
    <t>37160, с.  Кладни дял,  общ. Велико Търново,  обл. Велико Търново</t>
  </si>
  <si>
    <t>37174, с.  Кладница,  общ. Перник,  обл. Перник</t>
  </si>
  <si>
    <t>37188, с.  Кладоруб,  общ. Димово,  обл. Видин</t>
  </si>
  <si>
    <t>41232, с.  Кленовик,  общ. Радомир,  обл. Перник</t>
  </si>
  <si>
    <t>37191, с.  Клепало,  общ. Струмяни,  обл. Благоевград</t>
  </si>
  <si>
    <t>99060, гр.  КЛЕТНИЦИ,  общ. Момчилград,  обл. Кърджали</t>
  </si>
  <si>
    <t>37201, с.  Кликач,  общ. Карнобат,  обл. Бургас</t>
  </si>
  <si>
    <t>37215, с.  Климаш,  общ. Сунгурларе,  обл. Бургас</t>
  </si>
  <si>
    <t>37232, с.  Климент,  общ. Каолиново,  обл. Шумен</t>
  </si>
  <si>
    <t>37229, с.  Климент,  общ. Карлово,  обл. Пловдив</t>
  </si>
  <si>
    <t>37246, с.  Климентово,  общ. Аксаково,  обл. Варна</t>
  </si>
  <si>
    <t>41246, с.  Климентово,  общ. Полски Тръмбеш,  обл. Велико Търново</t>
  </si>
  <si>
    <t>37277, гр.  Клисура,  общ. Карлово,  обл. Пловдив</t>
  </si>
  <si>
    <t>37263, с.  Клисура,  общ. Благоевград,  обл. Благоевград</t>
  </si>
  <si>
    <t>37294, с.  Клисура,  общ. Самоков,  обл. София (област)</t>
  </si>
  <si>
    <t>37280, с.  Клисура,  общ. Столична,  обл. София (столица)</t>
  </si>
  <si>
    <t>37304, с.  Клисурица,  общ. Монтана,  обл. Монтана</t>
  </si>
  <si>
    <t>37318, м.  Клисурски манастир,  общ. Вършец,  обл. Монтана</t>
  </si>
  <si>
    <t>37321, с.  Клокотница,  общ. Хасково,  обл. Хасково</t>
  </si>
  <si>
    <t>37335, с.  Клъшка река,  общ. Велико Търново,  обл. Велико Търново</t>
  </si>
  <si>
    <t>37349, с.  Ключ,  общ. Петрич,  обл. Благоевград</t>
  </si>
  <si>
    <t>37352, с.  Кметовци,  общ. Габрово,  обл. Габрово</t>
  </si>
  <si>
    <t>37366, с.  Кметчета,  общ. Габрово,  обл. Габрово</t>
  </si>
  <si>
    <t>37376, гр.  Кнежа,  общ. Кнежа,  обл. Плевен</t>
  </si>
  <si>
    <t>37383, с.  Книжовник,  общ. Хасково,  обл. Хасково</t>
  </si>
  <si>
    <t>37397, с.  Княжева махала,  общ. Брусарци,  обл. Монтана</t>
  </si>
  <si>
    <t>99173, с.  КНЯЖЕВО,  общ. Столична,  обл. София (столица)</t>
  </si>
  <si>
    <t>37407, с.  Княжево,  общ. Тополовград,  обл. Хасково</t>
  </si>
  <si>
    <t>61791, с.  Княжевско,  общ. Опан,  обл. Стара Загора</t>
  </si>
  <si>
    <t>37410, с.  Кобилино,  общ. Ивайловград,  обл. Хасково</t>
  </si>
  <si>
    <t>37424, с.  Кобиляк,  общ. Бойчиновци,  обл. Монтана</t>
  </si>
  <si>
    <t>37438, с.  Кобиляне,  общ. Кърджали,  обл. Кърджали</t>
  </si>
  <si>
    <t>37455, с.  Ковач,  общ. Раднево,  обл. Стара Загора</t>
  </si>
  <si>
    <t>37469, с.  Ковачевец,  общ. Попово,  обл. Търговище</t>
  </si>
  <si>
    <t>37472, с.  Ковачевица,  общ. Гърмен,  обл. Благоевград</t>
  </si>
  <si>
    <t>37507, с.  Ковачево,  общ. Раднево,  обл. Стара Загора</t>
  </si>
  <si>
    <t>37486, с.  Ковачево,  общ. Сандански,  обл. Благоевград</t>
  </si>
  <si>
    <t>37491, с.  Ковачево,  общ. Септември,  обл. Пазарджик</t>
  </si>
  <si>
    <t>37513, с.  Ковачевци,  общ. Ковачевци,  обл. Перник</t>
  </si>
  <si>
    <t>37527, с.  Ковачевци,  общ. Самоков,  обл. София (област)</t>
  </si>
  <si>
    <t>37530, с.  Ковачите,  общ. Сливен,  обл. Сливен</t>
  </si>
  <si>
    <t>37544, с.  Ковачица,  общ. Лом,  обл. Монтана</t>
  </si>
  <si>
    <t>37558, с.  Ковил,  общ. Крумовград,  обл. Кърджали</t>
  </si>
  <si>
    <t>37561, с.  Коевци,  общ. Сухиндол,  обл. Велико Търново</t>
  </si>
  <si>
    <t>37575, с.  Коевци,  общ. Трявна,  обл. Габрово</t>
  </si>
  <si>
    <t>37592, с.  Кожари,  общ. Борино,  обл. Смолян</t>
  </si>
  <si>
    <t>37602, с.  Кожинци,  общ. Трън,  обл. Перник</t>
  </si>
  <si>
    <t>37616, с.  Кожлювци,  общ. Елена,  обл. Велико Търново</t>
  </si>
  <si>
    <t>37622, с.  Кожухарци,  общ. Крумовград,  обл. Кърджали</t>
  </si>
  <si>
    <t>37633, с.  Козаново,  общ. Асеновград,  обл. Пловдив</t>
  </si>
  <si>
    <t>37647, с.  Козар Белене,  общ. Левски,  обл. Плевен</t>
  </si>
  <si>
    <t>37650, с.  Козаре,  общ. Карнобат,  обл. Бургас</t>
  </si>
  <si>
    <t>37664, с.  Козаревец,  общ. Лясковец,  обл. Велико Търново</t>
  </si>
  <si>
    <t>37678, с.  Козаревец,  общ. Стара Загора,  обл. Стара Загора</t>
  </si>
  <si>
    <t>37681, с.  Козарево,  общ. Тунджа,  обл. Ямбол</t>
  </si>
  <si>
    <t>37695, с.  Козарка,  общ. Неделино,  обл. Смолян</t>
  </si>
  <si>
    <t>37705, с.  Козарско,  общ. Брацигово,  обл. Пазарджик</t>
  </si>
  <si>
    <t>37722, с.  Кози рог,  общ. Габрово,  обл. Габрово</t>
  </si>
  <si>
    <t>37719, с.  Козин дол,  общ. Сливен,  обл. Сливен</t>
  </si>
  <si>
    <t>37736, с.  Козица,  общ. Джебел,  обл. Кърджали</t>
  </si>
  <si>
    <t>37748, с.  Козица,  общ. Попово,  обл. Търговище</t>
  </si>
  <si>
    <t>37753, с.  Козичино,  общ. Поморие,  обл. Бургас</t>
  </si>
  <si>
    <t>37767, с.  Козлево,  общ. Кирково,  обл. Кърджали</t>
  </si>
  <si>
    <t>37770, с.  Козлец,  общ. Хасково,  обл. Хасково</t>
  </si>
  <si>
    <t>37784, с.  Козловец,  общ. Свищов,  обл. Велико Търново</t>
  </si>
  <si>
    <t>37798, гр.  Козлодуй,  общ. Козлодуй,  обл. Враца</t>
  </si>
  <si>
    <t>37808, с.  Козлодуйци,  общ. Добрич-селска,  обл. Добрич</t>
  </si>
  <si>
    <t>37811, с.  Козма презвитер,  общ. Омуртаг,  обл. Търговище</t>
  </si>
  <si>
    <t>37825, с.  Козница,  общ. Несебър,  обл. Бургас</t>
  </si>
  <si>
    <t>37842, с.  Козя река,  общ. Елена,  обл. Велико Търново</t>
  </si>
  <si>
    <t>37839, с.  Козяк,  общ. Дулово,  обл. Силистра</t>
  </si>
  <si>
    <t>37856, с.  Коиловци,  общ. Плевен,  обл. Плевен</t>
  </si>
  <si>
    <t>37863, гр.  Койнаре,  общ. Червен бряг,  обл. Плевен</t>
  </si>
  <si>
    <t>37890, с.  Койчовци,  общ. Трявна,  обл. Габрово</t>
  </si>
  <si>
    <t>37914, с.  Кокаляне,  общ. Столична,  обл. София (столица)</t>
  </si>
  <si>
    <t>37928, с.  Кокиче,  общ. Кърджали,  обл. Кърджали</t>
  </si>
  <si>
    <t>37945, с.  Кокорово,  общ. Смолян,  обл. Смолян</t>
  </si>
  <si>
    <t>37959, с.  Кокорци,  общ. Рудозем,  обл. Смолян</t>
  </si>
  <si>
    <t>37962, с.  Кокошане,  общ. Кърджали,  обл. Кърджали</t>
  </si>
  <si>
    <t>37976, с.  Колари,  общ. Елена,  обл. Велико Търново</t>
  </si>
  <si>
    <t>37993, с.  Коларово,  общ. Главиница,  обл. Силистра</t>
  </si>
  <si>
    <t>37989, с.  Коларово,  общ. Петрич,  обл. Благоевград</t>
  </si>
  <si>
    <t>38008, с.  Коларово,  общ. Раднево,  обл. Стара Загора</t>
  </si>
  <si>
    <t>38011, с.  Коларово,  общ. Харманли,  обл. Хасково</t>
  </si>
  <si>
    <t>38025, с.  Коларци,  общ. Тервел,  обл. Добрич</t>
  </si>
  <si>
    <t>38039, с.  Колена,  общ. Стара Загора,  обл. Стара Загора</t>
  </si>
  <si>
    <t>38042, с.  Колец,  общ. Минерални бани,  обл. Хасково</t>
  </si>
  <si>
    <t>38056, с.  Колибите,  общ. Струмяни,  обл. Благоевград</t>
  </si>
  <si>
    <t>38060, с.  Колишовци,  общ. Габрово,  обл. Габрово</t>
  </si>
  <si>
    <t>38073, с.  Колобър,  общ. Дулово,  обл. Силистра</t>
  </si>
  <si>
    <t>38090, с.  Колю Ганев,  общ. Трявна,  обл. Габрово</t>
  </si>
  <si>
    <t>38100, с.  Колю Мариново,  общ. Братя Даскалови,  обл. Стара Загора</t>
  </si>
  <si>
    <t>38131, с.  Комарево,  общ. Берковица,  обл. Монтана</t>
  </si>
  <si>
    <t>38128, с.  Комарево,  общ. Бяла Слатина,  обл. Враца</t>
  </si>
  <si>
    <t>38145, с.  Комарево,  общ. Долна Митрополия,  обл. Плевен</t>
  </si>
  <si>
    <t>38114, с.  Комарево,  общ. Провадия,  обл. Варна</t>
  </si>
  <si>
    <t>38159, с.  Комощица,  общ. Якимово,  обл. Монтана</t>
  </si>
  <si>
    <t>38162, с.  Комунари,  общ. Дългопол,  обл. Варна</t>
  </si>
  <si>
    <t>38176, с.  Комунига,  общ. Черноочене,  обл. Кърджали</t>
  </si>
  <si>
    <t>38186, с.  Комщица,  общ. Годеч,  обл. София (област)</t>
  </si>
  <si>
    <t>38193, с.  Конак,  общ. Попово,  обл. Търговище</t>
  </si>
  <si>
    <t>38217, с.  Конаре,  общ. Генерал Тошево,  обл. Добрич</t>
  </si>
  <si>
    <t>38203, с.  Конаре,  общ. Гурково,  обл. Стара Загора</t>
  </si>
  <si>
    <t>38220, с.  Конарско,  общ. Якоруда,  обл. Благоевград</t>
  </si>
  <si>
    <t>38234, с.  Конарското,  общ. Трявна,  обл. Габрово</t>
  </si>
  <si>
    <t>38248, с.  Кондово,  общ. Ивайловград,  обл. Хасково</t>
  </si>
  <si>
    <t>38251, с.  Кондолово,  общ. Царево,  обл. Бургас</t>
  </si>
  <si>
    <t>38265, с.  Кондофрей,  общ. Радомир,  обл. Перник</t>
  </si>
  <si>
    <t>38279, с.  Коневец,  общ. Тунджа,  обл. Ямбол</t>
  </si>
  <si>
    <t>38306, с.  Конево,  общ. Върбица,  обл. Шумен</t>
  </si>
  <si>
    <t>38296, с.  Конево,  общ. Исперих,  обл. Разград</t>
  </si>
  <si>
    <t>38282, с.  Конево,  общ. Кърджали,  обл. Кърджали</t>
  </si>
  <si>
    <t>38317, с.  Конници,  общ. Ивайловград,  обл. Хасково</t>
  </si>
  <si>
    <t>38323, с.  Коноп,  общ. Антоново,  обл. Търговище</t>
  </si>
  <si>
    <t>41126, с.  Конска,  общ. Брезник,  обл. Перник</t>
  </si>
  <si>
    <t>38337, с.  Константин,  общ. Елена,  обл. Велико Търново</t>
  </si>
  <si>
    <t>38340, с.  Константиновец,  общ. Раднево,  обл. Стара Загора</t>
  </si>
  <si>
    <t>38354, с.  Константиново,  общ. Варна,  обл. Варна</t>
  </si>
  <si>
    <t>52279, с.  Константиново,  общ. Камено,  обл. Бургас</t>
  </si>
  <si>
    <t>38368, с.  Константиново,  общ. Симеоновград,  обл. Хасково</t>
  </si>
  <si>
    <t>38371, с.  Контил,  общ. Джебел,  обл. Кърджали</t>
  </si>
  <si>
    <t>38385, с.  Конуш,  общ. Асеновград,  обл. Пловдив</t>
  </si>
  <si>
    <t>38399, с.  Конуш,  общ. Хасково,  обл. Хасково</t>
  </si>
  <si>
    <t>38409, с.  Конче,  общ. Момчилград,  обл. Кърджали</t>
  </si>
  <si>
    <t>41188, с.  Коньовец,  общ. Шумен,  обл. Шумен</t>
  </si>
  <si>
    <t>38426, с.  Коньово,  общ. Нова Загора,  обл. Сливен</t>
  </si>
  <si>
    <t>38432, с.  Коняво,  общ. Кюстендил,  обл. Кюстендил</t>
  </si>
  <si>
    <t>38460, с.  Копаница,  общ. Радомир,  обл. Перник</t>
  </si>
  <si>
    <t>38488, с.  Копиловци,  общ. Георги Дамяново,  обл. Монтана</t>
  </si>
  <si>
    <t>38474, с.  Копиловци,  общ. Кюстендил,  обл. Кюстендил</t>
  </si>
  <si>
    <t>38491, с.  Копитник,  общ. Черноочене,  обл. Кърджали</t>
  </si>
  <si>
    <t>38501, с.  Копрец,  общ. Търговище,  обл. Търговище</t>
  </si>
  <si>
    <t>38515, с.  Коприва,  общ. Кюстендил,  обл. Кюстендил</t>
  </si>
  <si>
    <t>38529, с.  Копривец,  общ. Бяла,  обл. Русе</t>
  </si>
  <si>
    <t>38532, с.  Копривлен,  общ. Хаджидимово,  обл. Благоевград</t>
  </si>
  <si>
    <t>38558, гр.  Копривщица,  общ. Копривщица,  обл. София (област)</t>
  </si>
  <si>
    <t>38563, с.  Копринка,  общ. Казанлък,  обл. Стара Загора</t>
  </si>
  <si>
    <t>38577, с.  Копчелиите,  общ. Габрово,  обл. Габрово</t>
  </si>
  <si>
    <t>38580, с.  Корен,  общ. Хасково,  обл. Хасково</t>
  </si>
  <si>
    <t>38594, с.  Кориите,  общ. Мадан,  обл. Смолян</t>
  </si>
  <si>
    <t>38604, с.  Коритата,  общ. Рудозем,  обл. Смолян</t>
  </si>
  <si>
    <t>38618, с.  Коритен,  общ. Крушари,  обл. Добрич</t>
  </si>
  <si>
    <t>38621, с.  Корията,  общ. Севлиево,  обл. Габрово</t>
  </si>
  <si>
    <t>38635, с.  Коркина,  общ. Бобов дол,  обл. Кюстендил</t>
  </si>
  <si>
    <t>38652, с.  Кормянско,  общ. Севлиево,  обл. Габрово</t>
  </si>
  <si>
    <t>38666, с.  Корница,  общ. Гоце Делчев,  обл. Благоевград</t>
  </si>
  <si>
    <t>38683, с.  Кортен,  общ. Нова Загора,  обл. Сливен</t>
  </si>
  <si>
    <t>38697, с.  Кос,  общ. Момчилград,  обл. Кърджали</t>
  </si>
  <si>
    <t>38707, с.  Косара,  общ. Главиница,  обл. Силистра</t>
  </si>
  <si>
    <t>38710, с.  Косарка,  общ. Дряново,  обл. Габрово</t>
  </si>
  <si>
    <t>38724, с.  Косача,  общ. Ковачевци,  обл. Перник</t>
  </si>
  <si>
    <t>38738, с.  Косевци,  общ. Елена,  обл. Велико Търново</t>
  </si>
  <si>
    <t>38741, с.  Косилка,  общ. Дряново,  обл. Габрово</t>
  </si>
  <si>
    <t>38769, с.  Косовец,  общ. Поморие,  обл. Бургас</t>
  </si>
  <si>
    <t>38799, с.  Косово,  общ. Асеновград,  обл. Пловдив</t>
  </si>
  <si>
    <t>38772, с.  Косово,  общ. Брегово,  обл. Видин</t>
  </si>
  <si>
    <t>38804, с.  Косово,  общ. Каспичан,  обл. Шумен</t>
  </si>
  <si>
    <t>38786, с.  Косово,  общ. Трекляно,  обл. Кюстендил</t>
  </si>
  <si>
    <t>38858, с.  Коста Перчево,  общ. Кула,  обл. Видин</t>
  </si>
  <si>
    <t>38813, с.  Костадините,  общ. Габрово,  обл. Габрово</t>
  </si>
  <si>
    <t>41191, с.  Костадинкино,  общ. Ихтиман,  обл. София (област)</t>
  </si>
  <si>
    <t>38830, с.  Костанденец,  общ. Цар Калоян,  обл. Разград</t>
  </si>
  <si>
    <t>38844, гр.  Костандово,  общ. Ракитово,  обл. Пазарджик</t>
  </si>
  <si>
    <t>38861, с.  Костел,  общ. Елена,  обл. Велико Търново</t>
  </si>
  <si>
    <t>38875, с.  Костелево,  общ. Враца,  обл. Враца</t>
  </si>
  <si>
    <t>38889, с.  Костен,  общ. Сунгурларе,  обл. Бургас</t>
  </si>
  <si>
    <t>38892, с.  Костена река,  общ. Шумен,  обл. Шумен</t>
  </si>
  <si>
    <t>38902, гр.  Костенец,  общ. Костенец,  обл. София (област)</t>
  </si>
  <si>
    <t>38916, с.  Костенец,  общ. Костенец,  обл. София (област)</t>
  </si>
  <si>
    <t>38920, с.  Костенковци,  общ. Габрово,  обл. Габрово</t>
  </si>
  <si>
    <t>38933, с.  Костенци,  общ. Берковица,  обл. Монтана</t>
  </si>
  <si>
    <t>38947, с.  Кости,  общ. Царево,  обл. Бургас</t>
  </si>
  <si>
    <t>38950, с.  Костиево,  общ. Марица,  обл. Пловдив</t>
  </si>
  <si>
    <t>38964, с.  Костилково,  общ. Ивайловград,  обл. Хасково</t>
  </si>
  <si>
    <t>38978, гр.  Костинброд,  общ. Костинброд,  обл. София (област)</t>
  </si>
  <si>
    <t>38981, с.  Костино,  общ. Кърджали,  обл. Кърджали</t>
  </si>
  <si>
    <t>38995, с.  Костичовци,  общ. Димово,  обл. Видин</t>
  </si>
  <si>
    <t>39001, с.  Костур,  общ. Свиленград,  обл. Хасково</t>
  </si>
  <si>
    <t>39013, с.  Костурино,  общ. Кирково,  обл. Кърджали</t>
  </si>
  <si>
    <t>39027, с.  Костуринци,  общ. Трън,  обл. Перник</t>
  </si>
  <si>
    <t>39030, гр.  Котел,  общ. Котел,  обл. Сливен</t>
  </si>
  <si>
    <t>39044, с.  Котеновци,  общ. Берковица,  обл. Монтана</t>
  </si>
  <si>
    <t>39058, с.  Котлари,  общ. Крумовград,  обл. Кърджали</t>
  </si>
  <si>
    <t>39061, с.  Котленци,  общ. Добрич-селска,  обл. Добрич</t>
  </si>
  <si>
    <t>39075, с.  Котуци,  общ. Елена,  обл. Велико Търново</t>
  </si>
  <si>
    <t>39089, с.  Кочан,  общ. Сатовча,  обл. Благоевград</t>
  </si>
  <si>
    <t>39092, с.  Кочани,  общ. Неделино,  обл. Смолян</t>
  </si>
  <si>
    <t>39102, с.  Кочево,  общ. Садово,  обл. Пловдив</t>
  </si>
  <si>
    <t>39116, гр.  Кочериново,  общ. Кочериново,  обл. Кюстендил</t>
  </si>
  <si>
    <t>39127, с.  Кочмар,  общ. Тервел,  обл. Добрич</t>
  </si>
  <si>
    <t>39133, с.  Кочово,  общ. Велики Преслав,  обл. Шумен</t>
  </si>
  <si>
    <t>39147, с.  Кошава,  общ. Видин,  обл. Видин</t>
  </si>
  <si>
    <t>39150, с.  Кошарево,  общ. Брезник,  обл. Перник</t>
  </si>
  <si>
    <t>41251, с.  Кошарите,  общ. Радомир,  обл. Перник</t>
  </si>
  <si>
    <t>39164, с.  Кошарица,  общ. Несебър,  обл. Бургас</t>
  </si>
  <si>
    <t>39178, с.  Кошарна,  общ. Сливо поле,  обл. Русе</t>
  </si>
  <si>
    <t>99174, с.  КОШАРНИК,  общ. Монтана,  обл. Монтана</t>
  </si>
  <si>
    <t>39181, с.  Кошница,  общ. Смолян,  обл. Смолян</t>
  </si>
  <si>
    <t>39195, с.  Кошничари,  общ. Търговище,  обл. Търговище</t>
  </si>
  <si>
    <t>39205, с.  Кошов,  общ. Иваново,  обл. Русе</t>
  </si>
  <si>
    <t>39222, с.  Кравино,  общ. Опан,  обл. Стара Загора</t>
  </si>
  <si>
    <t>39236, с.  Краводер,  общ. Криводол,  обл. Враца</t>
  </si>
  <si>
    <t>39242, с.  Крагулево,  общ. Добрич-селска,  обл. Добрич</t>
  </si>
  <si>
    <t>39267, с.  Краево,  общ. Ботевград,  обл. София (област)</t>
  </si>
  <si>
    <t>39298, с.  Крайгорци,  общ. Върбица,  обл. Шумен</t>
  </si>
  <si>
    <t>99015, с.  КРАЙМОРИЕ,  общ. Бургас,  обл. Бургас</t>
  </si>
  <si>
    <t>39311, с.  Крайна,  общ. Мадан,  обл. Смолян</t>
  </si>
  <si>
    <t>41277, с.  Крайна,  общ. Неделино,  обл. Смолян</t>
  </si>
  <si>
    <t>39325, с.  Крайни дол,  общ. Дупница,  обл. Кюстендил</t>
  </si>
  <si>
    <t>39339, с.  Крайници,  общ. Дупница,  обл. Кюстендил</t>
  </si>
  <si>
    <t>39342, с.  Крайно село,  общ. Кърджали,  обл. Кърджали</t>
  </si>
  <si>
    <t>39356, с.  Крайново,  общ. Болярово,  обл. Ямбол</t>
  </si>
  <si>
    <t>39368, с.  Крайполе,  общ. Антоново,  обл. Търговище</t>
  </si>
  <si>
    <t>39270, с.  Краище,  общ. Белица,  обл. Благоевград</t>
  </si>
  <si>
    <t>39284, с.  Краище,  общ. Генерал Тошево,  обл. Добрич</t>
  </si>
  <si>
    <t>39373, с.  Кракра,  общ. Вълчи дол,  обл. Варна</t>
  </si>
  <si>
    <t>39387, с.  Кралев дол,  общ. Перник,  обл. Перник</t>
  </si>
  <si>
    <t>39400, с.  Кралево,  общ. Стамболово,  обл. Хасково</t>
  </si>
  <si>
    <t>39390, с.  Кралево,  общ. Търговище,  обл. Търговище</t>
  </si>
  <si>
    <t>39428, с.  Крали Марко,  общ. Пазарджик,  обл. Пазарджик</t>
  </si>
  <si>
    <t>39431, с.  Крамолин,  общ. Севлиево,  обл. Габрово</t>
  </si>
  <si>
    <t>39445, с.  Кран,  общ. Кирково,  обл. Кърджали</t>
  </si>
  <si>
    <t>39459, с.  Кранево,  общ. Балчик,  обл. Добрич</t>
  </si>
  <si>
    <t>39462, с.  Краново,  общ. Кайнарджа,  обл. Силистра</t>
  </si>
  <si>
    <t>99084, гр.  КРАПЕЦ,  общ. Перник,  обл. Перник</t>
  </si>
  <si>
    <t>39483, с.  Крапец,  общ. Мездра,  обл. Враца</t>
  </si>
  <si>
    <t>39493, с.  Крапец,  общ. Шабла,  обл. Добрич</t>
  </si>
  <si>
    <t>39503, с.  Крапчене,  общ. Монтана,  обл. Монтана</t>
  </si>
  <si>
    <t>39517, с.  Красава,  общ. Брезник,  обл. Перник</t>
  </si>
  <si>
    <t>39534, с.  Красен,  общ. Генерал Тошево,  обл. Добрич</t>
  </si>
  <si>
    <t>39520, с.  Красен,  общ. Иваново,  обл. Русе</t>
  </si>
  <si>
    <t>39548, с.  Красен дол,  общ. Никола Козлево,  обл. Шумен</t>
  </si>
  <si>
    <t>39551, с.  Красимир,  общ. Дългопол,  обл. Варна</t>
  </si>
  <si>
    <t>39565, с.  Красино,  общ. Крумовград,  обл. Кърджали</t>
  </si>
  <si>
    <t>39582, с.  Красно градище,  общ. Сухиндол,  обл. Велико Търново</t>
  </si>
  <si>
    <t>39579, с.  Красново,  общ. Хисаря,  обл. Пловдив</t>
  </si>
  <si>
    <t>39596, с.  Красноселци,  общ. Омуртаг,  обл. Търговище</t>
  </si>
  <si>
    <t>39606, с.  Крачимир,  общ. Белоградчик,  обл. Видин</t>
  </si>
  <si>
    <t>39614, с.  Кремен,  общ. Банско,  обл. Благоевград</t>
  </si>
  <si>
    <t>41174, с.  Кремен,  общ. Кирково,  обл. Кърджали</t>
  </si>
  <si>
    <t>39623, с.  Кремена,  общ. Балчик,  обл. Добрич</t>
  </si>
  <si>
    <t>39637, с.  Кремене,  общ. Смолян,  обл. Смолян</t>
  </si>
  <si>
    <t>80131, с.  Кременец,  общ. Момчилград,  обл. Кърджали</t>
  </si>
  <si>
    <t>39640, с.  Кременик,  общ. Дупница,  обл. Кюстендил</t>
  </si>
  <si>
    <t>99138, с.  КРЕМИКОВЦИ,  общ. Столична,  обл. София (столица)</t>
  </si>
  <si>
    <t>39668, с.  Крепост,  общ. Димитровград,  обл. Хасково</t>
  </si>
  <si>
    <t>39671, с.  Крепча,  общ. Опака,  обл. Търговище</t>
  </si>
  <si>
    <t>39685, с.  Креслювци,  общ. Трявна,  обл. Габрово</t>
  </si>
  <si>
    <t>14492, гр.  Кресна,  общ. Кресна,  обл. Благоевград</t>
  </si>
  <si>
    <t>39712, с.  Крета,  общ. Гулянци,  обл. Плевен</t>
  </si>
  <si>
    <t>39709, с.  Крета,  общ. Мездра,  обл. Враца</t>
  </si>
  <si>
    <t>39726, с.  Крибул,  общ. Сатовча,  обл. Благоевград</t>
  </si>
  <si>
    <t>39743, с.  Крива бара,  общ. Брусарци,  обл. Монтана</t>
  </si>
  <si>
    <t>39730, с.  Крива бара,  общ. Козлодуй,  обл. Враца</t>
  </si>
  <si>
    <t>39757, с.  Крива круша,  общ. Нова Загора,  обл. Сливен</t>
  </si>
  <si>
    <t>39760, с.  Крива река,  общ. Никола Козлево,  обл. Шумен</t>
  </si>
  <si>
    <t>39791, с.  Кривина,  общ. Столична,  обл. София (столица)</t>
  </si>
  <si>
    <t>39774, с.  Кривина,  общ. Тетевен,  обл. Ловеч</t>
  </si>
  <si>
    <t>39788, с.  Кривина,  общ. Ценово,  обл. Русе</t>
  </si>
  <si>
    <t>39801, с.  Кривини,  общ. Долни чифлик,  обл. Варна</t>
  </si>
  <si>
    <t>39815, с.  Кривица,  общ. Самуил,  обл. Разград</t>
  </si>
  <si>
    <t>39832, с.  Кривня,  общ. Ветово,  обл. Русе</t>
  </si>
  <si>
    <t>39829, с.  Кривня,  общ. Провадия,  обл. Варна</t>
  </si>
  <si>
    <t>39863, с.  Криво поле,  общ. Хасково,  обл. Хасково</t>
  </si>
  <si>
    <t>39846, гр.  Криводол,  общ. Криводол,  обл. Враца</t>
  </si>
  <si>
    <t>39855, с.  Кривонос,  общ. Брезник,  обл. Перник</t>
  </si>
  <si>
    <t>39877, с.  Крилатица,  общ. Кирково,  обл. Кърджали</t>
  </si>
  <si>
    <t>39880, с.  Крилювци,  общ. Елена,  обл. Велико Търново</t>
  </si>
  <si>
    <t>39894, с.  Крин,  общ. Кърджали,  обл. Кърджали</t>
  </si>
  <si>
    <t>39918, с.  Крислово,  общ. Марица,  обл. Пловдив</t>
  </si>
  <si>
    <t>39921, гр.  Кричим,  общ. Кричим,  обл. Пловдив</t>
  </si>
  <si>
    <t>39935, с.  Кромидово,  общ. Петрич,  обл. Благоевград</t>
  </si>
  <si>
    <t>39949, с.  Крояч,  общ. Лозница,  обл. Разград</t>
  </si>
  <si>
    <t>39952, с.  Кроячево,  общ. Ардино,  обл. Кърджали</t>
  </si>
  <si>
    <t>39966, с.  Крум,  общ. Димитровград,  обл. Хасково</t>
  </si>
  <si>
    <t>39970, гр.  Крумовград,  общ. Крумовград,  обл. Кърджали</t>
  </si>
  <si>
    <t>39983, с.  Крумово,  общ. Аксаково,  обл. Варна</t>
  </si>
  <si>
    <t>39997, с.  Крумово,  общ. Кочериново,  обл. Кюстендил</t>
  </si>
  <si>
    <t>40004, с.  Крумово,  общ. Родопи,  обл. Пловдив</t>
  </si>
  <si>
    <t>40018, с.  Крумово,  общ. Тунджа,  обл. Ямбол</t>
  </si>
  <si>
    <t>40021, с.  Крумово градище,  общ. Карнобат,  обл. Бургас</t>
  </si>
  <si>
    <t>40035, с.  Крумчевци,  общ. Елена,  обл. Велико Търново</t>
  </si>
  <si>
    <t>40049, с.  Крупен,  общ. Каварна,  обл. Добрич</t>
  </si>
  <si>
    <t>40052, с.  Крупник,  общ. Симитли,  обл. Благоевград</t>
  </si>
  <si>
    <t>40066, с.  Круша,  общ. Аврен,  обл. Варна</t>
  </si>
  <si>
    <t>40070, с.  Круша,  общ. Драгоман,  обл. София (област)</t>
  </si>
  <si>
    <t>40083, с.  Крушаре,  общ. Сливен,  обл. Сливен</t>
  </si>
  <si>
    <t>40097, с.  Крушари,  общ. Крушари,  обл. Добрич</t>
  </si>
  <si>
    <t>40110, с.  Крушев дол,  общ. Мадан,  обл. Смолян</t>
  </si>
  <si>
    <t>40124, с.  Крушевец,  общ. Созопол,  обл. Бургас</t>
  </si>
  <si>
    <t>40138, с.  Крушево,  общ. Гърмен,  обл. Благоевград</t>
  </si>
  <si>
    <t>40155, с.  Крушево,  общ. Първомай,  обл. Пловдив</t>
  </si>
  <si>
    <t>40141, с.  Крушево,  общ. Севлиево,  обл. Габрово</t>
  </si>
  <si>
    <t>40169, с.  Крушевска,  общ. Кърджали,  обл. Кърджали</t>
  </si>
  <si>
    <t>40172, с.  Крушето,  общ. Горна Оряховица,  обл. Велико Търново</t>
  </si>
  <si>
    <t>40186, с.  Крушка,  общ. Кърджали,  обл. Кърджали</t>
  </si>
  <si>
    <t>40195, с.  Крушовене,  общ. Долна Митрополия,  обл. Плевен</t>
  </si>
  <si>
    <t>40213, с.  Крушовица,  общ. Долни Дъбник,  обл. Плевен</t>
  </si>
  <si>
    <t>40227, с.  Крушовица,  общ. Елин Пелин,  обл. София (област)</t>
  </si>
  <si>
    <t>40200, с.  Крушовица,  общ. Мизия,  обл. Враца</t>
  </si>
  <si>
    <t>40230, с.  Крушово,  общ. Карнобат,  обл. Бургас</t>
  </si>
  <si>
    <t>40244, с.  Крушово,  общ. Лъки,  обл. Пловдив</t>
  </si>
  <si>
    <t>40258, с.  Крушолак,  общ. Антоново,  обл. Търговище</t>
  </si>
  <si>
    <t>40261, с.  Крушуна,  общ. Летница,  обл. Ловеч</t>
  </si>
  <si>
    <t>40275, с.  Кръвеник,  общ. Севлиево,  обл. Габрово</t>
  </si>
  <si>
    <t>40289, с.  Кръкожабене,  общ. Тетевен,  обл. Ловеч</t>
  </si>
  <si>
    <t>40292, с.  Крън,  общ. Казанлък,  обл. Стара Загора</t>
  </si>
  <si>
    <t>40302, с.  Крънджилица,  общ. Петрич,  обл. Благоевград</t>
  </si>
  <si>
    <t>40316, с.  Крънча,  общ. Дряново,  обл. Габрово</t>
  </si>
  <si>
    <t>41136, с.  Кръстава,  общ. Велинград,  обл. Пазарджик</t>
  </si>
  <si>
    <t>40326, с.  Кръстатица,  общ. Баните,  обл. Смолян</t>
  </si>
  <si>
    <t>40333, с.  Кръстевич,  общ. Хисаря,  обл. Пловдив</t>
  </si>
  <si>
    <t>40350, с.  Кръстеняците,  общ. Трявна,  обл. Габрово</t>
  </si>
  <si>
    <t>40364, с.  Кръстец,  общ. Трявна,  обл. Габрово</t>
  </si>
  <si>
    <t>40378, с.  Кръстилци,  общ. Сандански,  обл. Благоевград</t>
  </si>
  <si>
    <t>40381, с.  Кръстина,  общ. Камено,  обл. Бургас</t>
  </si>
  <si>
    <t>40395, с.  Кръшно,  общ. Търговище,  обл. Търговище</t>
  </si>
  <si>
    <t>40419, с.  Кубадин,  общ. Средец,  обл. Бургас</t>
  </si>
  <si>
    <t>40422, гр.  Кубрат,  общ. Кубрат,  обл. Разград</t>
  </si>
  <si>
    <t>40436, с.  Кубратово,  общ. Столична,  обл. София (столица)</t>
  </si>
  <si>
    <t>40441, с.  Куделин,  общ. Брегово,  обл. Видин</t>
  </si>
  <si>
    <t>40453, с.  Кузьово,  общ. Белица,  обл. Благоевград</t>
  </si>
  <si>
    <t>40467, гр.  Куклен,  общ. Куклен,  обл. Пловдив</t>
  </si>
  <si>
    <t>40470, с.  Кукля,  общ. Дряново,  обл. Габрово</t>
  </si>
  <si>
    <t>40484, с.  Кукорево,  общ. Тунджа,  обл. Ямбол</t>
  </si>
  <si>
    <t>40498, с.  Кукувица,  общ. Смолян,  обл. Смолян</t>
  </si>
  <si>
    <t>40508, с.  Кукурахцево,  общ. Петрич,  обл. Благоевград</t>
  </si>
  <si>
    <t>40511, с.  Кукуряк,  общ. Кирково,  обл. Кърджали</t>
  </si>
  <si>
    <t>40525, гр.  Кула,  общ. Кула,  обл. Видин</t>
  </si>
  <si>
    <t>40539, с.  Кулата,  общ. Петрич,  обл. Благоевград</t>
  </si>
  <si>
    <t>99028, с.  КУЛАТА И БИСТРЕЦ,  общ. Враца,  обл. Враца</t>
  </si>
  <si>
    <t>40573, с.  Кулина вода,  общ. Белене,  обл. Плевен</t>
  </si>
  <si>
    <t>40587, с.  Куманите,  общ. Дряново,  обл. Габрово</t>
  </si>
  <si>
    <t>40590, с.  Куманово,  общ. Аксаково,  обл. Варна</t>
  </si>
  <si>
    <t>99131, с.  КУМАРИЦА,  общ. Столична,  обл. София (столица)</t>
  </si>
  <si>
    <t>40628, с.  Кундево,  общ. Неделино,  обл. Смолян</t>
  </si>
  <si>
    <t>99171, гр.  КУНЕВО,  общ. Тунджа,  обл. Ямбол</t>
  </si>
  <si>
    <t>40645, с.  Кунино,  общ. Роман,  обл. Враца</t>
  </si>
  <si>
    <t>40662, с.  Купен,  общ. Мадан,  обл. Смолян</t>
  </si>
  <si>
    <t>40659, с.  Купен,  общ. Севлиево,  обл. Габрово</t>
  </si>
  <si>
    <t>40676, с.  Купците,  общ. Джебел,  обл. Кърджали</t>
  </si>
  <si>
    <t>99132, с.  КУРИЛО,  общ. Столична,  обл. София (столица)</t>
  </si>
  <si>
    <t>40693, с.  Курново,  общ. Роман,  обл. Враца</t>
  </si>
  <si>
    <t>40703, с.  Куртово,  общ. Карлово,  обл. Пловдив</t>
  </si>
  <si>
    <t>40717, с.  Куртово Конаре,  общ. Стамболийски,  обл. Пловдив</t>
  </si>
  <si>
    <t>40748, с.  Кутела,  общ. Смолян,  обл. Смолян</t>
  </si>
  <si>
    <t>40751, с.  Кутловица,  общ. Алфатар,  обл. Силистра</t>
  </si>
  <si>
    <t>41263, с.  Кутово,  общ. Видин,  обл. Видин</t>
  </si>
  <si>
    <t>40765, с.  Кутугерци,  общ. Кюстендил,  обл. Кюстендил</t>
  </si>
  <si>
    <t>40779, с.  Куцаровци,  общ. Велико Търново,  обл. Велико Търново</t>
  </si>
  <si>
    <t>40782, с.  Куцина,  общ. Полски Тръмбеш,  обл. Велико Търново</t>
  </si>
  <si>
    <t>40796, с.  Куцово,  общ. Черноочене,  обл. Кърджали</t>
  </si>
  <si>
    <t>40806, с.  Кушла,  общ. Златоград,  обл. Смолян</t>
  </si>
  <si>
    <t>40823, с.  Къклица,  общ. Крумовград,  обл. Кърджали</t>
  </si>
  <si>
    <t>40837, с.  Къкрина,  общ. Ловеч,  обл. Ловеч</t>
  </si>
  <si>
    <t>40840, с.  Кълново,  общ. Смядово,  обл. Шумен</t>
  </si>
  <si>
    <t>40868, с.  Кънчево,  общ. Казанлък,  обл. Стара Загора</t>
  </si>
  <si>
    <t>40871, с.  Къпинец,  общ. Антоново,  обл. Търговище</t>
  </si>
  <si>
    <t>36107, с.  Къпиново,  общ. Велико Търново,  обл. Велико Търново</t>
  </si>
  <si>
    <t>40885, с.  Къпиново,  общ. Генерал Тошево,  обл. Добрич</t>
  </si>
  <si>
    <t>40899, с.  Къпиновци,  общ. Исперих,  обл. Разград</t>
  </si>
  <si>
    <t>40909, гр.  Кърджали,  общ. Кърджали,  обл. Кърджали</t>
  </si>
  <si>
    <t>40926, с.  Кърланово,  общ. Сандански,  обл. Благоевград</t>
  </si>
  <si>
    <t>40912, с.  Кърналово,  общ. Петрич,  обл. Благоевград</t>
  </si>
  <si>
    <t>40939, с.  Кърнаре,  общ. Карлово,  обл. Пловдив</t>
  </si>
  <si>
    <t>40943, с.  Кърпачево,  общ. Летница,  обл. Ловеч</t>
  </si>
  <si>
    <t>40957, с.  Кърпелево,  общ. Струмяни,  обл. Благоевград</t>
  </si>
  <si>
    <t>40960, с.  Къртипъня,  общ. Дряново,  обл. Габрово</t>
  </si>
  <si>
    <t>40974, с.  Къртожабене,  общ. Плевен,  обл. Плевен</t>
  </si>
  <si>
    <t>40988, с.  Кърчовско,  общ. Кирково,  обл. Кърджали</t>
  </si>
  <si>
    <t>40991, с.  Кършалево,  общ. Кюстендил,  обл. Кюстендил</t>
  </si>
  <si>
    <t>41006, с.  Късак,  общ. Доспат,  обл. Смолян</t>
  </si>
  <si>
    <t>41010, с.  Кътина,  общ. Столична,  обл. София (столица)</t>
  </si>
  <si>
    <t>41037, с.  Къшин,  общ. Плевен,  обл. Плевен</t>
  </si>
  <si>
    <t>41040, с.  Къшле,  общ. Трън,  обл. Перник</t>
  </si>
  <si>
    <t>41054, с.  Кьолмен,  общ. Върбица,  обл. Шумен</t>
  </si>
  <si>
    <t>41085, с.  Кьосево,  общ. Кърджали,  обл. Кърджали</t>
  </si>
  <si>
    <t>41099, с.  Кьосевци,  общ. Антоново,  обл. Търговище</t>
  </si>
  <si>
    <t>41109, с.  Кюлевча,  общ. Каспичан,  обл. Шумен</t>
  </si>
  <si>
    <t>41112, гр.  Кюстендил,  общ. Кюстендил,  обл. Кюстендил</t>
  </si>
  <si>
    <t>43013, с.  Лагерите,  общ. Велико Търново,  обл. Велико Търново</t>
  </si>
  <si>
    <t>43027, с.  Лагошевци,  общ. Димово,  обл. Видин</t>
  </si>
  <si>
    <t>43030, с.  Ладарево,  общ. Сандански,  обл. Благоевград</t>
  </si>
  <si>
    <t>43044, с.  Лазарово,  общ. Кнежа,  обл. Плевен</t>
  </si>
  <si>
    <t>43061, с.  Лазарци,  общ. Елена,  обл. Велико Търново</t>
  </si>
  <si>
    <t>43089, с.  Лакарево,  общ. Троян,  обл. Ловеч</t>
  </si>
  <si>
    <t>14475, с.  Лакатник,  общ. Своге,  обл. София (област)</t>
  </si>
  <si>
    <t>43092, с.  Лакатник,  общ. Своге,  обл. София (област)</t>
  </si>
  <si>
    <t>43102, с.  Лале,  общ. Момчилград,  обл. Кърджали</t>
  </si>
  <si>
    <t>43116, с.  Лалково,  общ. Елхово,  обл. Ямбол</t>
  </si>
  <si>
    <t>43128, с.  Ламбух,  общ. Ивайловград,  обл. Хасково</t>
  </si>
  <si>
    <t>43147, с.  Ласкар,  общ. Плевен,  обл. Плевен</t>
  </si>
  <si>
    <t>43150, с.  Ласкарево,  общ. Сандански,  обл. Благоевград</t>
  </si>
  <si>
    <t>43164, с.  Латинка,  общ. Ардино,  обл. Кърджали</t>
  </si>
  <si>
    <t>43178, с.  Лебед,  общ. Джебел,  обл. Кърджали</t>
  </si>
  <si>
    <t>43181, с.  Лебница,  общ. Сандански,  обл. Благоевград</t>
  </si>
  <si>
    <t>43195, с.  Лева река,  общ. Трън,  обл. Перник</t>
  </si>
  <si>
    <t>44906, с.  Левище,  общ. Своге,  обл. София (област)</t>
  </si>
  <si>
    <t>43205, с.  Левка,  общ. Свиленград,  обл. Хасково</t>
  </si>
  <si>
    <t>43219, с.  Левочево,  общ. Смолян,  обл. Смолян</t>
  </si>
  <si>
    <t>43236, гр.  Левски,  общ. Левски,  обл. Плевен</t>
  </si>
  <si>
    <t>22681, с.  Левски,  общ. Панагюрище,  обл. Пазарджик</t>
  </si>
  <si>
    <t>43222, с.  Левски,  общ. Суворово,  обл. Варна</t>
  </si>
  <si>
    <t>43243, с.  Левуново,  общ. Сандански,  обл. Благоевград</t>
  </si>
  <si>
    <t>44896, с.  Левци,  общ. Ардино,  обл. Кърджали</t>
  </si>
  <si>
    <t>43253, с.  Леденик,  общ. Велико Търново,  обл. Велико Търново</t>
  </si>
  <si>
    <t>43267, с.  Лелинци,  общ. Кюстендил,  обл. Кюстендил</t>
  </si>
  <si>
    <t>43270, с.  Ленище,  общ. Ардино,  обл. Кърджали</t>
  </si>
  <si>
    <t>43284, с.  Ленково,  общ. Гулянци,  обл. Плевен</t>
  </si>
  <si>
    <t>43298, с.  Леново,  общ. Асеновград,  обл. Пловдив</t>
  </si>
  <si>
    <t>43308, с.  Ленско,  общ. Ивайловград,  обл. Хасково</t>
  </si>
  <si>
    <t>43311, с.  Лепица,  общ. Червен бряг,  обл. Плевен</t>
  </si>
  <si>
    <t>43325, с.  Лесидрен,  общ. Угърчин,  обл. Ловеч</t>
  </si>
  <si>
    <t>43339, с.  Лесичарка,  общ. Габрово,  обл. Габрово</t>
  </si>
  <si>
    <t>43342, с.  Лесиче,  общ. Елена,  обл. Велико Търново</t>
  </si>
  <si>
    <t>43356, с.  Лесичери,  общ. Павликени,  обл. Велико Търново</t>
  </si>
  <si>
    <t>43369, с.  Лесичово,  общ. Лесичово,  обл. Пазарджик</t>
  </si>
  <si>
    <t>43373, с.  Леска,  общ. Кюстендил,  обл. Кюстендил</t>
  </si>
  <si>
    <t>43387, с.  Леска,  общ. Мадан,  обл. Смолян</t>
  </si>
  <si>
    <t>43390, с.  Лесковдол,  общ. Своге,  обл. София (област)</t>
  </si>
  <si>
    <t>43414, с.  Лесковец,  общ. Берковица,  обл. Монтана</t>
  </si>
  <si>
    <t>43400, с.  Лесковец,  общ. Оряхово,  обл. Враца</t>
  </si>
  <si>
    <t>43428, с.  Лесковец,  общ. Перник,  обл. Перник</t>
  </si>
  <si>
    <t>43445, с.  Лесново,  общ. Елин Пелин,  обл. София (област)</t>
  </si>
  <si>
    <t>43459, с.  Лесово,  общ. Елхово,  обл. Ямбол</t>
  </si>
  <si>
    <t>43462, с.  Лесура,  общ. Криводол,  обл. Враца</t>
  </si>
  <si>
    <t>43476, гр.  Летница,  общ. Летница,  обл. Ловеч</t>
  </si>
  <si>
    <t>43484, с.  Летница,  общ. Драгоман,  обл. София (област)</t>
  </si>
  <si>
    <t>43493, с.  Летовник,  общ. Момчилград,  обл. Кърджали</t>
  </si>
  <si>
    <t>43503, с.  Лехово,  общ. Сандански,  обл. Благоевград</t>
  </si>
  <si>
    <t>43517, с.  Лехчево,  общ. Бойчиновци,  обл. Монтана</t>
  </si>
  <si>
    <t>43520, с.  Лешко,  общ. Благоевград,  обл. Благоевград</t>
  </si>
  <si>
    <t>43534, с.  Лешко пресои,  общ. Троян,  обл. Ловеч</t>
  </si>
  <si>
    <t>43548, с.  Лешниково,  общ. Харманли,  обл. Хасково</t>
  </si>
  <si>
    <t>43551, с.  Лешниковци,  общ. Трън,  обл. Перник</t>
  </si>
  <si>
    <t>43579, с.  Лешница,  общ. Ловеч,  обл. Ловеч</t>
  </si>
  <si>
    <t>43565, с.  Лешница,  общ. Сандански,  обл. Благоевград</t>
  </si>
  <si>
    <t>43582, с.  Лещак,  общ. Мадан,  обл. Смолян</t>
  </si>
  <si>
    <t>43596, с.  Лещарка,  общ. Крумовград,  обл. Кърджали</t>
  </si>
  <si>
    <t>43606, с.  Лещен,  общ. Гърмен,  обл. Благоевград</t>
  </si>
  <si>
    <t>43615, с.  Леярово,  общ. Стралджа,  обл. Ямбол</t>
  </si>
  <si>
    <t>43623, с.  Ливада,  общ. Камено,  обл. Бургас</t>
  </si>
  <si>
    <t>43637, с.  Ливаде,  общ. Мадан,  обл. Смолян</t>
  </si>
  <si>
    <t>43654, с.  Лик,  общ. Мездра,  обл. Враца</t>
  </si>
  <si>
    <t>43668, с.  Лилеково,  общ. Чепеларе,  обл. Смолян</t>
  </si>
  <si>
    <t>43671, с.  Лилково,  общ. Родопи,  обл. Пловдив</t>
  </si>
  <si>
    <t>43685, с.  Лиляк,  общ. Търговище,  обл. Търговище</t>
  </si>
  <si>
    <t>43699, с.  Лиляново,  общ. Сандански,  обл. Благоевград</t>
  </si>
  <si>
    <t>43709, с.  Лиляч,  общ. Невестино,  обл. Кюстендил</t>
  </si>
  <si>
    <t>43712, с.  Лиляче,  общ. Враца,  обл. Враца</t>
  </si>
  <si>
    <t>43726, с.  Лимец,  общ. Крумовград,  обл. Кърджали</t>
  </si>
  <si>
    <t>43730, с.  Липен,  общ. Монтана,  обл. Монтана</t>
  </si>
  <si>
    <t>43743, с.  Липец,  общ. Смолян,  обл. Смолян</t>
  </si>
  <si>
    <t>43757, с.  Липинци,  общ. Драгоман,  обл. София (област)</t>
  </si>
  <si>
    <t>43760, с.  Липник,  общ. Разград,  обл. Разград</t>
  </si>
  <si>
    <t>43788, с.  Липница,  общ. Ботевград,  обл. София (област)</t>
  </si>
  <si>
    <t>43774, с.  Липница,  общ. Мизия,  обл. Враца</t>
  </si>
  <si>
    <t>43815, с.  Лисец,  общ. Кюстендил,  обл. Кюстендил</t>
  </si>
  <si>
    <t>43829, с.  Лисец,  общ. Ловеч,  обл. Ловеч</t>
  </si>
  <si>
    <t>43832, с.  Лисец,  общ. Самоков,  обл. София (област)</t>
  </si>
  <si>
    <t>43846, с.  Лиси връх,  общ. Каолиново,  обл. Шумен</t>
  </si>
  <si>
    <t>43856, с.  Лисиците,  общ. Кърджали,  обл. Кърджали</t>
  </si>
  <si>
    <t>43863, с.  Лисия,  общ. Благоевград,  обл. Благоевград</t>
  </si>
  <si>
    <t>43877, с.  Лисово,  общ. Свиленград,  обл. Хасково</t>
  </si>
  <si>
    <t>43894, с.  Листец,  общ. Главиница,  обл. Силистра</t>
  </si>
  <si>
    <t>43880, с.  Листец,  общ. Руен,  обл. Бургас</t>
  </si>
  <si>
    <t>43904, с.  Литаково,  общ. Ботевград,  обл. София (област)</t>
  </si>
  <si>
    <t>43918, с.  Лобош,  общ. Ковачевци,  обл. Перник</t>
  </si>
  <si>
    <t>43949, с.  Ловец,  общ. Върбица,  обл. Шумен</t>
  </si>
  <si>
    <t>43921, с.  Ловец,  общ. Стара Загора,  обл. Стара Загора</t>
  </si>
  <si>
    <t>43935, с.  Ловец,  общ. Търговище,  обл. Търговище</t>
  </si>
  <si>
    <t>43952, гр.  Ловеч,  общ. Ловеч,  обл. Ловеч</t>
  </si>
  <si>
    <t>43966, с.  Ловнидол,  общ. Севлиево,  обл. Габрово</t>
  </si>
  <si>
    <t>44937, с.  Ловско,  общ. Лозница,  обл. Разград</t>
  </si>
  <si>
    <t>43983, с.  Ловци,  общ. Мадан,  обл. Смолян</t>
  </si>
  <si>
    <t>43997, с.  Ловчанци,  общ. Добрич-селска,  обл. Добрич</t>
  </si>
  <si>
    <t>68792, с.  Логодаж,  общ. Благоевград,  обл. Благоевград</t>
  </si>
  <si>
    <t>44015, с.  Лоза,  общ. Габрово,  обл. Габрово</t>
  </si>
  <si>
    <t>44029, с.  Лозарево,  общ. Сунгурларе,  обл. Бургас</t>
  </si>
  <si>
    <t>44032, с.  Лозево,  общ. Шумен,  обл. Шумен</t>
  </si>
  <si>
    <t>44077, с.  Лозен,  общ. Любимец,  обл. Хасково</t>
  </si>
  <si>
    <t>44053, с.  Лозен,  общ. Септември,  обл. Пазарджик</t>
  </si>
  <si>
    <t>63149, с.  Лозен,  общ. Стара Загора,  обл. Стара Загора</t>
  </si>
  <si>
    <t>44063, с.  Лозен,  общ. Столична,  обл. София (столица)</t>
  </si>
  <si>
    <t>44046, с.  Лозен,  общ. Стражица,  обл. Велико Търново</t>
  </si>
  <si>
    <t>44080, с.  Лозенградци,  общ. Кирково,  обл. Кърджали</t>
  </si>
  <si>
    <t>44104, с.  Лозенец,  общ. Крушари,  обл. Добрич</t>
  </si>
  <si>
    <t>44118, с.  Лозенец,  общ. Стралджа,  обл. Ямбол</t>
  </si>
  <si>
    <t>44094, с.  Лозенец,  общ. Царево,  обл. Бургас</t>
  </si>
  <si>
    <t>44121, с.  Лозеница,  общ. Сандански,  обл. Благоевград</t>
  </si>
  <si>
    <t>44135, с.  Лозето,  общ. Тетевен,  обл. Ловеч</t>
  </si>
  <si>
    <t>44152, с.  Лозица,  общ. Никопол,  обл. Плевен</t>
  </si>
  <si>
    <t>44149, с.  Лозица,  общ. Сунгурларе,  обл. Бургас</t>
  </si>
  <si>
    <t>44166, гр.  Лозница,  общ. Лозница,  обл. Разград</t>
  </si>
  <si>
    <t>44179, с.  Лозница,  общ. Генерал Тошево,  обл. Добрич</t>
  </si>
  <si>
    <t>44183, с.  Лозно,  общ. Кюстендил,  обл. Кюстендил</t>
  </si>
  <si>
    <t>99016, с.  ЛОЗОВО,  общ. Бургас,  обл. Бургас</t>
  </si>
  <si>
    <t>44210, с.  Локвата,  общ. Бобов дол,  обл. Кюстендил</t>
  </si>
  <si>
    <t>44224, с.  Локорско,  общ. Столична,  обл. София (столица)</t>
  </si>
  <si>
    <t>44238, гр.  Лом,  общ. Лом,  обл. Монтана</t>
  </si>
  <si>
    <t>99182, с.  ЛОМ кв. МОМИН БРОД,  общ. Лом,  обл. Монтана</t>
  </si>
  <si>
    <t>05133, с.  Лом Черковна,  общ. Бяла,  обл. Русе</t>
  </si>
  <si>
    <t>44241, с.  Ломец,  общ. Троян,  обл. Ловеч</t>
  </si>
  <si>
    <t>44272, с.  Ломница,  общ. Добрич-селска,  обл. Добрич</t>
  </si>
  <si>
    <t>44255, с.  Ломница,  общ. Кюстендил,  обл. Кюстендил</t>
  </si>
  <si>
    <t>44269, с.  Ломница,  общ. Трън,  обл. Перник</t>
  </si>
  <si>
    <t>44286, с.  Ломци,  общ. Попово,  обл. Търговище</t>
  </si>
  <si>
    <t>44294, с.  Лопушна,  общ. Дългопол,  обл. Варна</t>
  </si>
  <si>
    <t>44300, с.  Лопушня,  общ. Годеч,  обл. София (област)</t>
  </si>
  <si>
    <t>44313, с.  Лопян,  общ. Етрополе,  обл. София (област)</t>
  </si>
  <si>
    <t>24116, с.  Лудогорци,  общ. Исперих,  обл. Разград</t>
  </si>
  <si>
    <t>44327, гр.  Луковит,  общ. Луковит,  обл. Ловеч</t>
  </si>
  <si>
    <t>44330, с.  Луково,  общ. Своге,  обл. София (област)</t>
  </si>
  <si>
    <t>44344, с.  Луличка,  общ. Крумовград,  обл. Кърджали</t>
  </si>
  <si>
    <t>44358, с.  Лъвино,  общ. Исперих,  обл. Разград</t>
  </si>
  <si>
    <t>44361, с.  Лъвово,  общ. Кърджали,  обл. Кърджали</t>
  </si>
  <si>
    <t>44389, с.  Лъга,  общ. Етрополе,  обл. София (област)</t>
  </si>
  <si>
    <t>44416, с.  Лъжница,  общ. Гоце Делчев,  обл. Благоевград</t>
  </si>
  <si>
    <t>44425, с.  Лъка,  общ. Поморие,  обл. Бургас</t>
  </si>
  <si>
    <t>44433, с.  Лъка,  общ. Смолян,  обл. Смолян</t>
  </si>
  <si>
    <t>44447, с.  Лъкавица,  общ. Лъки,  обл. Пловдив</t>
  </si>
  <si>
    <t>44478, гр.  Лъки,  общ. Лъки,  обл. Пловдив</t>
  </si>
  <si>
    <t>44464, с.  Лъки,  общ. Хаджидимово,  обл. Благоевград</t>
  </si>
  <si>
    <t>44495, с.  Любен,  общ. Ситово,  обл. Силистра</t>
  </si>
  <si>
    <t>44481, с.  Любен,  общ. Съединение,  обл. Пловдив</t>
  </si>
  <si>
    <t>44519, с.  Любен Каравелово,  общ. Аксаково,  обл. Варна</t>
  </si>
  <si>
    <t>44505, с.  Любенец,  общ. Нова Загора,  обл. Сливен</t>
  </si>
  <si>
    <t>44522, с.  Любенова махала,  общ. Нова Загора,  обл. Сливен</t>
  </si>
  <si>
    <t>44536, с.  Любеново,  общ. Никопол,  обл. Плевен</t>
  </si>
  <si>
    <t>99102, с.  ЛЮБЕНОВО,  общ. Първомай,  обл. Пловдив</t>
  </si>
  <si>
    <t>44540, с.  Любеново,  общ. Раднево,  обл. Стара Загора</t>
  </si>
  <si>
    <t>44553, с.  Любеново,  общ. Хасково,  обл. Хасково</t>
  </si>
  <si>
    <t>44567, с.  Любенци,  общ. Стражица,  обл. Велико Търново</t>
  </si>
  <si>
    <t>44570, гр.  Любимец,  общ. Любимец,  обл. Хасково</t>
  </si>
  <si>
    <t>44584, с.  Любино,  общ. Ардино,  обл. Кърджали</t>
  </si>
  <si>
    <t>44598, с.  Любичево,  общ. Антоново,  обл. Търговище</t>
  </si>
  <si>
    <t>44608, с.  Люблен,  общ. Опака,  обл. Търговище</t>
  </si>
  <si>
    <t>44611, с.  Любница,  общ. Ихтиман,  обл. София (област)</t>
  </si>
  <si>
    <t>44625, с.  Любовище,  общ. Сандански,  обл. Благоевград</t>
  </si>
  <si>
    <t>44639, с.  Любовка,  общ. Сандански,  обл. Благоевград</t>
  </si>
  <si>
    <t>44642, с.  Любча,  общ. Доспат,  обл. Смолян</t>
  </si>
  <si>
    <t>44656, с.  Люлин,  общ. Перник,  обл. Перник</t>
  </si>
  <si>
    <t>44666, с.  Люлин,  общ. Стралджа,  обл. Ямбол</t>
  </si>
  <si>
    <t>44673, с.  Люлка,  общ. Смолян,  обл. Смолян</t>
  </si>
  <si>
    <t>44687, с.  Люляк,  общ. Стара Загора,  обл. Стара Загора</t>
  </si>
  <si>
    <t>44714, с.  Люляково,  общ. Генерал Тошево,  обл. Добрич</t>
  </si>
  <si>
    <t>44700, с.  Люляково,  общ. Кърджали,  обл. Кърджали</t>
  </si>
  <si>
    <t>44690, с.  Люляково,  общ. Руен,  обл. Бургас</t>
  </si>
  <si>
    <t>44728, с.  Лютаджик,  общ. Враца,  обл. Враца</t>
  </si>
  <si>
    <t>44745, с.  Лютиброд,  общ. Мездра,  обл. Враца</t>
  </si>
  <si>
    <t>44759, с.  Лютидол,  общ. Мездра,  обл. Враца</t>
  </si>
  <si>
    <t>44762, с.  Лютово,  общ. Белица,  обл. Благоевград</t>
  </si>
  <si>
    <t>44776, с.  Лява река,  общ. Гурково,  обл. Стара Загора</t>
  </si>
  <si>
    <t>99002, гр.  ЛЯЛЕВО,  общ. Хаджидимово,  обл. Благоевград</t>
  </si>
  <si>
    <t>44781, с.  Лялинци,  общ. Трън,  обл. Перник</t>
  </si>
  <si>
    <t>44793, гр.  Лясковец,  общ. Лясковец,  обл. Велико Търново</t>
  </si>
  <si>
    <t>44803, с.  Лясковец,  общ. Стамболово,  обл. Хасково</t>
  </si>
  <si>
    <t>44817, с.  Лясково,  общ. Айтос,  обл. Бургас</t>
  </si>
  <si>
    <t>44834, с.  Лясково,  общ. Асеновград,  обл. Пловдив</t>
  </si>
  <si>
    <t>44848, с.  Лясково,  общ. Девин,  обл. Смолян</t>
  </si>
  <si>
    <t>43431, с.  Лясково,  общ. Добрич-селска,  обл. Добрич</t>
  </si>
  <si>
    <t>44851, с.  Лясково,  общ. Стара Загора,  обл. Стара Загора</t>
  </si>
  <si>
    <t>44820, с.  Лясково,  общ. Черноочене,  обл. Кърджали</t>
  </si>
  <si>
    <t>44865, с.  Лятно,  общ. Каолиново,  обл. Шумен</t>
  </si>
  <si>
    <t>44882, с.  Ляхово,  общ. Балчик,  обл. Добрич</t>
  </si>
  <si>
    <t>44879, с.  Ляхово,  общ. Пазарджик,  обл. Пазарджик</t>
  </si>
  <si>
    <t>46019, с.  Магарджица,  общ. Смолян,  обл. Смолян</t>
  </si>
  <si>
    <t>46045, гр.  Мадан,  общ. Мадан,  обл. Смолян</t>
  </si>
  <si>
    <t>46036, с.  Мадан,  общ. Бойчиновци,  обл. Монтана</t>
  </si>
  <si>
    <t>46053, с.  Мадара,  общ. Шумен,  обл. Шумен</t>
  </si>
  <si>
    <t>99203, гр.  Мадара - ГФ,  общ. Шумен,  обл. Шумен</t>
  </si>
  <si>
    <t>46067, с.  Маджаре,  общ. Самоков,  обл. София (област)</t>
  </si>
  <si>
    <t>46070, с.  Маджари,  общ. Стамболово,  обл. Хасково</t>
  </si>
  <si>
    <t>46084, гр.  Маджарово,  общ. Маджарово,  обл. Хасково</t>
  </si>
  <si>
    <t>46098, с.  Маджерито,  общ. Стара Загора,  обл. Стара Загора</t>
  </si>
  <si>
    <t>46108, с.  Мазарачево,  общ. Кюстендил,  обл. Кюстендил</t>
  </si>
  <si>
    <t>46111, с.  Майор Узуново,  общ. Видин,  обл. Видин</t>
  </si>
  <si>
    <t>46125, с.  Майско,  общ. Елена,  обл. Велико Търново</t>
  </si>
  <si>
    <t>46139, с.  Майсторово,  общ. Кърджали,  обл. Кърджали</t>
  </si>
  <si>
    <t>46156, с.  Мак,  общ. Ардино,  обл. Кърджали</t>
  </si>
  <si>
    <t>99170, с.  МАКАК,  общ. Шумен,  обл. Шумен</t>
  </si>
  <si>
    <t>46190, с.  Макариополско,  общ. Търговище,  обл. Търговище</t>
  </si>
  <si>
    <t>46214, с.  Македонци,  общ. Кърджали,  обл. Кърджали</t>
  </si>
  <si>
    <t>46228, с.  Маково,  общ. Търговище,  обл. Търговище</t>
  </si>
  <si>
    <t>46231, с.  Макоцево,  общ. Горна Малина,  обл. София (област)</t>
  </si>
  <si>
    <t>46245, с.  Макреш,  общ. Макреш,  обл. Видин</t>
  </si>
  <si>
    <t>99176, с.  МАЛА КУТЛОВИЦА,  общ. Монтана,  обл. Монтана</t>
  </si>
  <si>
    <t>46259, с.  Мала Раковица,  общ. Божурище,  обл. София (област)</t>
  </si>
  <si>
    <t>46262, с.  Мала Фуча,  общ. Бобов дол,  обл. Кюстендил</t>
  </si>
  <si>
    <t>46276, с.  Мала църква,  общ. Самоков,  обл. София (област)</t>
  </si>
  <si>
    <t>99117, с.  МАЛАШЕВЦИ,  общ. Столична,  обл. София (столица)</t>
  </si>
  <si>
    <t>46293, с.  Малево,  общ. Хасково,  обл. Хасково</t>
  </si>
  <si>
    <t>46286, с.  Малево,  общ. Чепеларе,  обл. Смолян</t>
  </si>
  <si>
    <t>46303, с.  Маленово,  общ. Стралджа,  обл. Ямбол</t>
  </si>
  <si>
    <t>46317, с.  Мали Върбовник,  общ. Бобов дол,  обл. Кюстендил</t>
  </si>
  <si>
    <t>46320, с.  Мали Дреновец,  общ. Димово,  обл. Видин</t>
  </si>
  <si>
    <t>46334, с.  Мали извор,  общ. Тервел,  обл. Добрич</t>
  </si>
  <si>
    <t>46351, с.  Малина,  общ. Генерал Тошево,  обл. Добрич</t>
  </si>
  <si>
    <t>46348, с.  Малина,  общ. Средец,  обл. Бургас</t>
  </si>
  <si>
    <t>46365, с.  Малини,  общ. Габрово,  обл. Габрово</t>
  </si>
  <si>
    <t>46396, с.  Малиново,  общ. Ловеч,  обл. Ловеч</t>
  </si>
  <si>
    <t>46382, с.  Малиново,  общ. Севлиево,  обл. Габрово</t>
  </si>
  <si>
    <t>46406, с.  Малка Арда,  общ. Баните,  обл. Смолян</t>
  </si>
  <si>
    <t>46417, с.  Малка Верея,  общ. Стара Загора,  обл. Стара Загора</t>
  </si>
  <si>
    <t>99150, гр.  МАЛКА ДЕТЕЛИНА,  общ. Раднево,  обл. Стара Загора</t>
  </si>
  <si>
    <t>46437, с.  Малка Желязна,  общ. Тетевен,  обл. Ловеч</t>
  </si>
  <si>
    <t>99202, гр.  Малка мера,  общ. Шумен,  обл. Шумен</t>
  </si>
  <si>
    <t>46440, с.  Малка поляна,  общ. Айтос,  обл. Бургас</t>
  </si>
  <si>
    <t>46454, с.  Малка Смолница,  общ. Добрич-селска,  обл. Добрич</t>
  </si>
  <si>
    <t>46468, с.  Малка Черковна,  общ. Антоново,  обл. Търговище</t>
  </si>
  <si>
    <t>46471, с.  Малка Чинка,  общ. Крумовград,  обл. Кърджали</t>
  </si>
  <si>
    <t>46485, с.  Малки Българени,  общ. Дряново,  обл. Габрово</t>
  </si>
  <si>
    <t>46499, с.  Малки Воден,  общ. Маджарово,  обл. Хасково</t>
  </si>
  <si>
    <t>46509, с.  Малки Вършец,  общ. Севлиево,  обл. Габрово</t>
  </si>
  <si>
    <t>49641, с.  Малки Искър,  общ. Етрополе,  обл. София (област)</t>
  </si>
  <si>
    <t>46512, с.  Малки Станчовци,  общ. Трявна,  обл. Габрово</t>
  </si>
  <si>
    <t>46526, с.  Малки Цалим,  общ. Сандански,  обл. Благоевград</t>
  </si>
  <si>
    <t>46532, с.  Малки чифлик,  общ. Велико Търново,  обл. Велико Търново</t>
  </si>
  <si>
    <t>46543, с.  Малко Асеново,  общ. Димитровград,  обл. Хасково</t>
  </si>
  <si>
    <t>46557, с.  Малко Брягово,  общ. Маджарово,  обл. Хасково</t>
  </si>
  <si>
    <t>46560, с.  Малко Враново,  общ. Сливо поле,  обл. Русе</t>
  </si>
  <si>
    <t>46574, с.  Малко градище,  общ. Любимец,  обл. Хасково</t>
  </si>
  <si>
    <t>46588, с.  Малко Дряново,  общ. Братя Даскалови,  обл. Стара Загора</t>
  </si>
  <si>
    <t>46591, с.  Малко Кадиево,  общ. Стара Загора,  обл. Стара Загора</t>
  </si>
  <si>
    <t>46601, с.  Малко Каменяне,  общ. Крумовград,  обл. Кърджали</t>
  </si>
  <si>
    <t>46615, с.  Малко Кирилово,  общ. Елхово,  обл. Ямбол</t>
  </si>
  <si>
    <t>46629, с.  Малко Крушево,  общ. Баните,  обл. Смолян</t>
  </si>
  <si>
    <t>46632, с.  Малко Попово,  общ. Маджарово,  обл. Хасково</t>
  </si>
  <si>
    <t>46646, с.  Малко село,  общ. Котел,  обл. Сливен</t>
  </si>
  <si>
    <t>46658, с.  Малко Тръново,  общ. Чирпан,  обл. Стара Загора</t>
  </si>
  <si>
    <t>46663, гр.  Малко Търново,  общ. Малко Търново,  обл. Бургас</t>
  </si>
  <si>
    <t>46694, с.  Малко Чочовени,  общ. Сливен,  обл. Сливен</t>
  </si>
  <si>
    <t>46704, с.  Малко Шарково,  общ. Болярово,  обл. Ямбол</t>
  </si>
  <si>
    <t>46680, с.  Малкоч,  общ. Кирково,  обл. Кърджали</t>
  </si>
  <si>
    <t>99177, гр.  МАЛО БЕЛЕЕВО,  общ. Драгоман,  обл. София (област)</t>
  </si>
  <si>
    <t>46721, с.  Мало Бучино,  общ. Столична,  обл. София (столица)</t>
  </si>
  <si>
    <t>46749, с.  Мало Конаре,  общ. Пазарджик,  обл. Пазарджик</t>
  </si>
  <si>
    <t>46752, с.  Мало Крушево,  общ. Хисаря,  обл. Пловдив</t>
  </si>
  <si>
    <t>46766, с.  Мало Малово,  общ. Драгоман,  обл. София (област)</t>
  </si>
  <si>
    <t>46807, с.  Мало Пещене,  общ. Враца,  обл. Враца</t>
  </si>
  <si>
    <t>46824, с.  Мало село,  общ. Бобов дол,  обл. Кюстендил</t>
  </si>
  <si>
    <t>46735, с.  Малоградец,  общ. Антоново,  обл. Търговище</t>
  </si>
  <si>
    <t>46773, с.  Маломир,  общ. Върбица,  обл. Шумен</t>
  </si>
  <si>
    <t>46783, с.  Маломир,  общ. Тунджа,  обл. Ямбол</t>
  </si>
  <si>
    <t>46797, с.  Маломирово,  общ. Елхово,  обл. Ямбол</t>
  </si>
  <si>
    <t>46810, с.  Малорад,  общ. Борован,  обл. Враца</t>
  </si>
  <si>
    <t>49655, с.  Малуша,  общ. Габрово,  обл. Габрово</t>
  </si>
  <si>
    <t>46841, с.  Малчика,  общ. Левски,  обл. Плевен</t>
  </si>
  <si>
    <t>46855, с.  Малчовци,  общ. Велико Търново,  обл. Велико Търново</t>
  </si>
  <si>
    <t>46869, с.  Малчовци,  общ. Трявна,  обл. Габрово</t>
  </si>
  <si>
    <t>46872, с.  Малък Девесил,  общ. Крумовград,  обл. Кърджали</t>
  </si>
  <si>
    <t>49998, с.  Малък дол,  общ. Братя Даскалови,  обл. Стара Загора</t>
  </si>
  <si>
    <t>46899, с.  Малък извор,  общ. Стамболово,  обл. Хасково</t>
  </si>
  <si>
    <t>46886, с.  Малък извор,  общ. Ябланица,  обл. Ловеч</t>
  </si>
  <si>
    <t>46904, с.  Малък манастир,  общ. Елхово,  обл. Ямбол</t>
  </si>
  <si>
    <t>46913, с.  Малък Поровец,  общ. Исперих,  обл. Разград</t>
  </si>
  <si>
    <t>46927, с.  Малък Преславец,  общ. Главиница,  обл. Силистра</t>
  </si>
  <si>
    <t>46944, с.  Малък чардак,  общ. Съединение,  обл. Пловдив</t>
  </si>
  <si>
    <t>46958, с.  Мамарчево,  общ. Болярово,  обл. Ямбол</t>
  </si>
  <si>
    <t>46961, с.  Манаселска река,  общ. Правец,  обл. София (област)</t>
  </si>
  <si>
    <t>46989, с.  Манастир,  общ. Лъки,  обл. Пловдив</t>
  </si>
  <si>
    <t>46975, с.  Манастир,  общ. Провадия,  обл. Варна</t>
  </si>
  <si>
    <t>46992, с.  Манастир,  общ. Хасково,  обл. Хасково</t>
  </si>
  <si>
    <t>47007, с.  Манастирица,  общ. Попово,  обл. Търговище</t>
  </si>
  <si>
    <t>47024, с.  Манастирище,  общ. Своге,  обл. София (област)</t>
  </si>
  <si>
    <t>47010, с.  Манастирище,  общ. Хайредин,  обл. Враца</t>
  </si>
  <si>
    <t>47038, с.  Манастирско,  общ. Лозница,  обл. Разград</t>
  </si>
  <si>
    <t>47041, с.  Манастирци,  общ. Лозница,  обл. Разград</t>
  </si>
  <si>
    <t>47055, с.  Мандра,  общ. Хасково,  обл. Хасково</t>
  </si>
  <si>
    <t>47069, с.  Мандрица,  общ. Ивайловград,  обл. Хасково</t>
  </si>
  <si>
    <t>47072, с.  Маневци,  общ. Трявна,  обл. Габрово</t>
  </si>
  <si>
    <t>47086, с.  Маноле,  общ. Марица,  обл. Пловдив</t>
  </si>
  <si>
    <t>47096, с.  Манолич,  общ. Сунгурларе,  обл. Бургас</t>
  </si>
  <si>
    <t>47101, с.  Манолово,  общ. Павел баня,  обл. Стара Загора</t>
  </si>
  <si>
    <t>47113, с.  Манолско Конаре,  общ. Марица,  обл. Пловдив</t>
  </si>
  <si>
    <t>47127, с.  Маноя,  общ. Дряново,  обл. Габрово</t>
  </si>
  <si>
    <t>47130, с.  Манушевци,  общ. Антоново,  обл. Търговище</t>
  </si>
  <si>
    <t>47144, с.  Манчево,  общ. Момчилград,  обл. Кърджали</t>
  </si>
  <si>
    <t>47158, с.  Марафелци,  общ. Елена,  обл. Велико Търново</t>
  </si>
  <si>
    <t>47161, с.  Мараш,  общ. Шумен,  обл. Шумен</t>
  </si>
  <si>
    <t>47175, с.  Марговци,  общ. Велико Търново,  обл. Велико Търново</t>
  </si>
  <si>
    <t>47189, с.  Марикостиново,  общ. Петрич,  обл. Благоевград</t>
  </si>
  <si>
    <t>47202, с.  Маринка,  общ. Бургас,  обл. Бургас</t>
  </si>
  <si>
    <t>47250, с.  Марино поле,  общ. Карлово,  обл. Пловдив</t>
  </si>
  <si>
    <t>47247, с.  Марино поле,  общ. Петрич,  обл. Благоевград</t>
  </si>
  <si>
    <t>47227, с.  Мариновци,  общ. Елена,  обл. Велико Търново</t>
  </si>
  <si>
    <t>47233, с.  Мариновци,  общ. Севлиево,  обл. Габрово</t>
  </si>
  <si>
    <t>47264, с.  Марица,  общ. Самоков,  обл. София (област)</t>
  </si>
  <si>
    <t>47305, с.  Марково,  общ. Братя Даскалови,  обл. Стара Загора</t>
  </si>
  <si>
    <t>47319, с.  Марково,  общ. Каспичан,  обл. Шумен</t>
  </si>
  <si>
    <t>47295, с.  Марково,  общ. Родопи,  обл. Пловдив</t>
  </si>
  <si>
    <t>47322, с.  Марково равнище,  общ. Роман,  обл. Враца</t>
  </si>
  <si>
    <t>47336, гр.  Мартен,  общ. Русе,  обл. Русе</t>
  </si>
  <si>
    <t>47342, с.  Мартино,  общ. Кърджали,  обл. Кърджали</t>
  </si>
  <si>
    <t>47353, с.  Мартиново,  общ. Чипровци,  обл. Монтана</t>
  </si>
  <si>
    <t>47370, с.  Марулево,  общ. Благоевград,  обл. Благоевград</t>
  </si>
  <si>
    <t>47384, с.  Маруцековци,  общ. Трявна,  обл. Габрово</t>
  </si>
  <si>
    <t>47408, с.  Марчево,  общ. Гърмен,  обл. Благоевград</t>
  </si>
  <si>
    <t>47411, с.  Марчино,  общ. Попово,  обл. Търговище</t>
  </si>
  <si>
    <t>47425, с.  Марян,  общ. Елена,  обл. Велико Търново</t>
  </si>
  <si>
    <t>47439, с.  Масларево,  общ. Полски Тръмбеш,  обл. Велико Търново</t>
  </si>
  <si>
    <t>47442, с.  Маслиново,  общ. Хасково,  обл. Хасково</t>
  </si>
  <si>
    <t>99144, с.  МАСЛОВО,  общ. Костинброд,  обл. София (област)</t>
  </si>
  <si>
    <t>47456, с.  Матешовци,  общ. Трявна,  обл. Габрово</t>
  </si>
  <si>
    <t>47468, с.  Маточина,  общ. Свиленград,  обл. Хасково</t>
  </si>
  <si>
    <t>47473, с.  Махалата,  общ. Струмяни,  обл. Благоевград</t>
  </si>
  <si>
    <t>47487, с.  Махалници,  общ. Елена,  обл. Велико Търново</t>
  </si>
  <si>
    <t>47500, с.  Маца,  общ. Раднево,  обл. Стара Загора</t>
  </si>
  <si>
    <t>47514, с.  Мачковци,  общ. Априлци,  обл. Ловеч</t>
  </si>
  <si>
    <t>47528, с.  Медвен,  общ. Котел,  обл. Сливен</t>
  </si>
  <si>
    <t>47531, с.  Медевци,  общ. Кирково,  обл. Кърджали</t>
  </si>
  <si>
    <t>47545, с.  Меден бук,  общ. Ивайловград,  обл. Хасково</t>
  </si>
  <si>
    <t>47562, с.  Меден кладенец,  общ. Тунджа,  обл. Ямбол</t>
  </si>
  <si>
    <t>99017, с.  МЕДЕН РУДНИК,  общ. Бургас,  обл. Бургас</t>
  </si>
  <si>
    <t>47559, с.  Медени поляни,  общ. Велинград,  обл. Пазарджик</t>
  </si>
  <si>
    <t>47583, с.  Медешевци,  общ. Грамада,  обл. Видин</t>
  </si>
  <si>
    <t>47593, с.  Медковец,  общ. Медковец,  обл. Монтана</t>
  </si>
  <si>
    <t>47603, с.  Медникарово,  общ. Гълъбово,  обл. Стара Загора</t>
  </si>
  <si>
    <t>47617, с.  Медовене,  общ. Кубрат,  обл. Разград</t>
  </si>
  <si>
    <t>47620, с.  Медовец,  общ. Дългопол,  обл. Варна</t>
  </si>
  <si>
    <t>47634, с.  Медовина,  общ. Попово,  обл. Търговище</t>
  </si>
  <si>
    <t>47648, с.  Медовница,  общ. Димово,  обл. Видин</t>
  </si>
  <si>
    <t>47665, с.  Медово,  общ. Братя Даскалови,  обл. Стара Загора</t>
  </si>
  <si>
    <t>47679, с.  Медово,  общ. Добрич-селска,  обл. Добрич</t>
  </si>
  <si>
    <t>47651, с.  Медово,  общ. Поморие,  обл. Бургас</t>
  </si>
  <si>
    <t>47682, с.  Межда,  общ. Тунджа,  обл. Ямбол</t>
  </si>
  <si>
    <t>47696, с.  Межден,  общ. Дулово,  обл. Силистра</t>
  </si>
  <si>
    <t>47706, с.  Междени,  общ. Габрово,  обл. Габрово</t>
  </si>
  <si>
    <t>47714, гр.  Мездра,  общ. Мездра,  обл. Враца</t>
  </si>
  <si>
    <t>47723, с.  Мездрея,  общ. Берковица,  обл. Монтана</t>
  </si>
  <si>
    <t>47737, с.  Мезек,  общ. Свиленград,  обл. Хасково</t>
  </si>
  <si>
    <t>47754, гр.  Мелник,  общ. Сандански,  обл. Благоевград</t>
  </si>
  <si>
    <t>47768, с.  Мелница,  общ. Елхово,  обл. Ямбол</t>
  </si>
  <si>
    <t>47771, с.  Меляне,  общ. Георги Дамяново,  обл. Монтана</t>
  </si>
  <si>
    <t>47785, с.  Менгишево,  общ. Върбица,  обл. Шумен</t>
  </si>
  <si>
    <t>47799, с.  Мендово,  общ. Петрич,  обл. Благоевград</t>
  </si>
  <si>
    <t>47812, с.  Мененкьово,  общ. Белово,  обл. Пазарджик</t>
  </si>
  <si>
    <t>47826, с.  Мерданя,  общ. Лясковец,  обл. Велико Търново</t>
  </si>
  <si>
    <t>47843, гр.  Меричлери,  общ. Димитровград,  обл. Хасково</t>
  </si>
  <si>
    <t>47857, с.  Места,  общ. Банско,  обл. Благоевград</t>
  </si>
  <si>
    <t>47860, с.  Метлика,  общ. Крумовград,  обл. Кърджали</t>
  </si>
  <si>
    <t>47874, с.  Метличина,  общ. Вълчи дол,  обл. Варна</t>
  </si>
  <si>
    <t>47888, с.  Метличина,  общ. Кирково,  обл. Кърджали</t>
  </si>
  <si>
    <t>47891, с.  Метличка,  общ. Кирково,  обл. Кърджали</t>
  </si>
  <si>
    <t>47915, с.  Методиево,  общ. Върбица,  обл. Шумен</t>
  </si>
  <si>
    <t>47901, с.  Методиево,  общ. Добрич-селска,  обл. Добрич</t>
  </si>
  <si>
    <t>47929, с.  Метохия,  общ. Трекляно,  обл. Кюстендил</t>
  </si>
  <si>
    <t>99146, гр.  МЕЧА ПОЛЯНА,  общ. Своге,  обл. София (област)</t>
  </si>
  <si>
    <t>47977, с.  Мечка,  общ. Иваново,  обл. Русе</t>
  </si>
  <si>
    <t>47963, с.  Мечка,  общ. Плевен,  обл. Плевен</t>
  </si>
  <si>
    <t>47980, с.  Мечкарево,  общ. Сливен,  обл. Сливен</t>
  </si>
  <si>
    <t>47994, с.  Мечковица,  общ. Габрово,  обл. Габрово</t>
  </si>
  <si>
    <t>48009, с.  Мечковци,  общ. Ихтиман,  обл. София (област)</t>
  </si>
  <si>
    <t>48012, с.  Мечкул,  общ. Симитли,  обл. Благоевград</t>
  </si>
  <si>
    <t>48026, с.  Мечово,  общ. Антоново,  обл. Търговище</t>
  </si>
  <si>
    <t>48037, с.  Мещица,  общ. Перник,  обл. Перник</t>
  </si>
  <si>
    <t>48043, гр.  Мизия,  общ. Мизия,  обл. Враца</t>
  </si>
  <si>
    <t>48057, с.  Мийковци,  общ. Елена,  обл. Велико Търново</t>
  </si>
  <si>
    <t>48060, с.  Микре,  общ. Угърчин,  обл. Ловеч</t>
  </si>
  <si>
    <t>49686, с.  Микрево,  общ. Струмяни,  обл. Благоевград</t>
  </si>
  <si>
    <t>48074, с.  Миладиново,  общ. Кърджали,  обл. Кърджали</t>
  </si>
  <si>
    <t>48088, с.  Миладиновци,  общ. Добрич-селска,  обл. Добрич</t>
  </si>
  <si>
    <t>48101, с.  Миладиновци,  общ. Тунджа,  обл. Ямбол</t>
  </si>
  <si>
    <t>48091, с.  Миладиновци,  общ. Търговище,  обл. Търговище</t>
  </si>
  <si>
    <t>48132, с.  Миланово,  общ. Велики Преслав,  обл. Шумен</t>
  </si>
  <si>
    <t>48129, с.  Миланово,  общ. Своге,  обл. София (област)</t>
  </si>
  <si>
    <t>48146, с.  Миле,  общ. Мадан,  обл. Смолян</t>
  </si>
  <si>
    <t>48152, с.  Милево,  общ. Садово,  обл. Пловдив</t>
  </si>
  <si>
    <t>48177, с.  Милевци,  общ. Трявна,  обл. Габрово</t>
  </si>
  <si>
    <t>48180, с.  Миленча,  общ. Троян,  обл. Ловеч</t>
  </si>
  <si>
    <t>48194, с.  Милино,  общ. Антоново,  обл. Търговище</t>
  </si>
  <si>
    <t>48204, с.  Милковица,  общ. Гулянци,  обл. Плевен</t>
  </si>
  <si>
    <t>48218, с.  Милково,  общ. Смолян,  обл. Смолян</t>
  </si>
  <si>
    <t>48235, с.  Милковци,  общ. Габрово,  обл. Габрово</t>
  </si>
  <si>
    <t>48249, с.  Милкьовци,  общ. Трън,  обл. Перник</t>
  </si>
  <si>
    <t>48252, с.  Милославци,  общ. Трън,  обл. Перник</t>
  </si>
  <si>
    <t>48266, с.  Милчина лъка,  общ. Грамада,  обл. Видин</t>
  </si>
  <si>
    <t>48278, с.  Миндя,  общ. Велико Търново,  обл. Велико Търново</t>
  </si>
  <si>
    <t>48283, с.  Миневци,  общ. Елена,  обл. Велико Търново</t>
  </si>
  <si>
    <t>48297, с.  Минерални бани,  общ. Минерални бани,  обл. Хасково</t>
  </si>
  <si>
    <t>48307, с.  Минзухар,  общ. Черноочене,  обл. Кърджали</t>
  </si>
  <si>
    <t>48310, с.  Мириовец,  общ. Ябланица,  обл. Ловеч</t>
  </si>
  <si>
    <t>48324, с.  Мирково,  общ. Мирково,  обл. София (област)</t>
  </si>
  <si>
    <t>48338, с.  Мировец,  общ. Търговище,  обл. Търговище</t>
  </si>
  <si>
    <t>48372, с.  Мирово,  общ. Братя Даскалови,  обл. Стара Загора</t>
  </si>
  <si>
    <t>48369, с.  Мирово,  общ. Ихтиман,  обл. София (област)</t>
  </si>
  <si>
    <t>48341, с.  Мирово,  общ. Стражица,  обл. Велико Търново</t>
  </si>
  <si>
    <t>48386, с.  Мировци,  общ. Нови пазар,  обл. Шумен</t>
  </si>
  <si>
    <t>48393, с.  Мировяне,  общ. Столична,  обл. София (столица)</t>
  </si>
  <si>
    <t>48409, с.  Миролюбово,  общ. Бургас,  обл. Бургас</t>
  </si>
  <si>
    <t>48430, с.  Мирчовци,  общ. Елена,  обл. Велико Търново</t>
  </si>
  <si>
    <t>48444, с.  Мирянци,  общ. Пазарджик,  обл. Пазарджик</t>
  </si>
  <si>
    <t>48458, с.  Митино,  общ. Петрич,  обл. Благоевград</t>
  </si>
  <si>
    <t>48461, с.  Митовска,  общ. Мадан,  обл. Смолян</t>
  </si>
  <si>
    <t>48475, с.  Митровци,  общ. Чипровци,  обл. Монтана</t>
  </si>
  <si>
    <t>48502, с.  Михайлово,  общ. Стара Загора,  обл. Стара Загора</t>
  </si>
  <si>
    <t>99142, с.  МИХАЙЛОВО,  общ. Столична,  обл. София (столица)</t>
  </si>
  <si>
    <t>48492, с.  Михайлово,  общ. Хайредин,  обл. Враца</t>
  </si>
  <si>
    <t>48516, с.  Михайловци,  общ. Габрово,  обл. Габрово</t>
  </si>
  <si>
    <t>48524, с.  Михалич,  общ. Вълчи дол,  обл. Варна</t>
  </si>
  <si>
    <t>48533, с.  Михалич,  общ. Свиленград,  обл. Хасково</t>
  </si>
  <si>
    <t>48547, с.  Михалково,  общ. Девин,  обл. Смолян</t>
  </si>
  <si>
    <t>48550, с.  Михалци,  общ. Павликени,  обл. Велико Търново</t>
  </si>
  <si>
    <t>48564, с.  Михилци,  общ. Хисаря,  обл. Пловдив</t>
  </si>
  <si>
    <t>48578, с.  Михнево,  общ. Петрич,  обл. Благоевград</t>
  </si>
  <si>
    <t>48581, с.  Миховци,  общ. Трявна,  обл. Габрово</t>
  </si>
  <si>
    <t>48605, с.  Мичковци,  общ. Габрово,  обл. Габрово</t>
  </si>
  <si>
    <t>48622, с.  Мишевско,  общ. Джебел,  обл. Кърджали</t>
  </si>
  <si>
    <t>48636, с.  Мишеморков хан,  общ. Велико Търново,  обл. Велико Търново</t>
  </si>
  <si>
    <t>48640, с.  Мишкарете,  общ. Ябланица,  обл. Ловеч</t>
  </si>
  <si>
    <t>48653, с.  Млада гвардия,  общ. Ветрино,  обл. Варна</t>
  </si>
  <si>
    <t>48667, с.  Младежко,  общ. Малко Търново,  обл. Бургас</t>
  </si>
  <si>
    <t>48670, с.  Младен,  общ. Севлиево,  обл. Габрово</t>
  </si>
  <si>
    <t>99078, с.  МЛАДЕНОВО,  общ. Лом,  обл. Монтана</t>
  </si>
  <si>
    <t>48698, с.  Младиново,  общ. Свиленград,  обл. Хасково</t>
  </si>
  <si>
    <t>48708, с.  Младово,  общ. Сливен,  обл. Сливен</t>
  </si>
  <si>
    <t>48711, с.  Мламолово,  общ. Бобов дол,  обл. Кюстендил</t>
  </si>
  <si>
    <t>48725, с.  Млекарево,  общ. Нова Загора,  обл. Сливен</t>
  </si>
  <si>
    <t>48742, с.  Млечево,  общ. Севлиево,  обл. Габрово</t>
  </si>
  <si>
    <t>48756, с.  Млечино,  общ. Ардино,  обл. Кърджали</t>
  </si>
  <si>
    <t>48773, с.  Могила,  общ. Каспичан,  обл. Шумен</t>
  </si>
  <si>
    <t>48765, с.  Могила,  общ. Стара Загора,  обл. Стара Загора</t>
  </si>
  <si>
    <t>48787, с.  Могила,  общ. Тунджа,  обл. Ямбол</t>
  </si>
  <si>
    <t>48790, с.  Могилец,  общ. Омуртаг,  обл. Търговище</t>
  </si>
  <si>
    <t>30380, с.  Могилино,  общ. Две могили,  обл. Русе</t>
  </si>
  <si>
    <t>48800, с.  Могилите,  общ. Трявна,  обл. Габрово</t>
  </si>
  <si>
    <t>48814, с.  Могилица,  общ. Смолян,  обл. Смолян</t>
  </si>
  <si>
    <t>48828, с.  Могилище,  общ. Каварна,  обл. Добрич</t>
  </si>
  <si>
    <t>48831, с.  Могилово,  общ. Чирпан,  обл. Стара Загора</t>
  </si>
  <si>
    <t>48845, с.  Могиляне,  общ. Кирково,  обл. Кърджали</t>
  </si>
  <si>
    <t>68151, с.  Модрен,  общ. Джебел,  обл. Кърджали</t>
  </si>
  <si>
    <t>00045, с.  Мокрен,  общ. Котел,  обл. Сливен</t>
  </si>
  <si>
    <t>48862, с.  Мокреш,  общ. Велики Преслав,  обл. Шумен</t>
  </si>
  <si>
    <t>48859, с.  Мокреш,  общ. Вълчедръм,  обл. Монтана</t>
  </si>
  <si>
    <t>48876, с.  Мокрище,  общ. Пазарджик,  обл. Пазарджик</t>
  </si>
  <si>
    <t>50245, гр.  Момин Проход,  общ. Костенец,  обл. София (област)</t>
  </si>
  <si>
    <t>48951, с.  Момин сбор,  общ. Велико Търново,  обл. Велико Търново</t>
  </si>
  <si>
    <t>48903, с.  Момина клисура,  общ. Белово,  обл. Пазарджик</t>
  </si>
  <si>
    <t>48917, с.  Момина сълза,  общ. Момчилград,  обл. Кърджали</t>
  </si>
  <si>
    <t>29221, с.  Момина църква,  общ. Средец,  обл. Бургас</t>
  </si>
  <si>
    <t>48920, с.  Момино,  общ. Търговище,  обл. Търговище</t>
  </si>
  <si>
    <t>48934, с.  Момино,  общ. Хасково,  обл. Хасково</t>
  </si>
  <si>
    <t>48948, с.  Момино село,  общ. Раковски,  обл. Пловдив</t>
  </si>
  <si>
    <t>48965, с.  Моминско,  общ. Садово,  обл. Пловдив</t>
  </si>
  <si>
    <t>48979, с.  Момково,  общ. Свиленград,  обл. Хасково</t>
  </si>
  <si>
    <t>48996, гр.  Момчилград,  общ. Момчилград,  обл. Кърджали</t>
  </si>
  <si>
    <t>49000, с.  Момчилово,  общ. Ветрино,  обл. Варна</t>
  </si>
  <si>
    <t>49014, с.  Момчиловци,  общ. Смолян,  обл. Смолян</t>
  </si>
  <si>
    <t>48489, гр.  Монтана,  общ. Монтана,  обл. Монтана</t>
  </si>
  <si>
    <t>49028, с.  Морава,  общ. Свищов,  обл. Велико Търново</t>
  </si>
  <si>
    <t>49045, с.  Моравица,  общ. Антоново,  обл. Търговище</t>
  </si>
  <si>
    <t>49031, с.  Моравица,  общ. Мездра,  обл. Враца</t>
  </si>
  <si>
    <t>49059, с.  Моравка,  общ. Антоново,  обл. Търговище</t>
  </si>
  <si>
    <t>49062, с.  Моровеците,  общ. Габрово,  обл. Габрово</t>
  </si>
  <si>
    <t>49093, с.  Мортагоново,  общ. Разград,  обл. Разград</t>
  </si>
  <si>
    <t>49103, с.  Морянци,  общ. Крумовград,  обл. Кърджали</t>
  </si>
  <si>
    <t>49117, с.  Московец,  общ. Карлово,  обл. Пловдив</t>
  </si>
  <si>
    <t>49120, с.  Мост,  общ. Кърджали,  обл. Кърджали</t>
  </si>
  <si>
    <t>49148, с.  Мостич,  общ. Велики Преслав,  обл. Шумен</t>
  </si>
  <si>
    <t>49151, с.  Мостово,  общ. Асеновград,  обл. Пловдив</t>
  </si>
  <si>
    <t>49165, с.  Мочуре,  общ. Рудозем,  обл. Смолян</t>
  </si>
  <si>
    <t>49179, с.  Мощанец,  общ. Благоевград,  обл. Благоевград</t>
  </si>
  <si>
    <t>49182, с.  Мракетинци,  общ. Трън,  обл. Перник</t>
  </si>
  <si>
    <t>49206, с.  Мрамор,  общ. Столична,  обл. София (столица)</t>
  </si>
  <si>
    <t>49219, с.  Мрамор,  общ. Тополовград,  обл. Хасково</t>
  </si>
  <si>
    <t>49196, с.  Мрамор,  общ. Трън,  обл. Перник</t>
  </si>
  <si>
    <t>49223, с.  Мраморен,  общ. Враца,  обл. Враца</t>
  </si>
  <si>
    <t>49237, с.  Мрахори,  общ. Габрово,  обл. Габрово</t>
  </si>
  <si>
    <t>49240, с.  Мраченик,  общ. Карлово,  обл. Пловдив</t>
  </si>
  <si>
    <t>49268, с.  Мрежичко,  общ. Джебел,  обл. Кърджали</t>
  </si>
  <si>
    <t>49254, с.  Мрежичко,  общ. Руен,  обл. Бургас</t>
  </si>
  <si>
    <t>49271, с.  Мръзеци,  общ. Трявна,  обл. Габрово</t>
  </si>
  <si>
    <t>49285, с.  Мугла,  общ. Смолян,  обл. Смолян</t>
  </si>
  <si>
    <t>49299, с.  Музга,  общ. Габрово,  обл. Габрово</t>
  </si>
  <si>
    <t>49309, с.  Мулдава,  общ. Асеновград,  обл. Пловдив</t>
  </si>
  <si>
    <t>49326, с.  Мурга,  общ. Черноочене,  обл. Кърджали</t>
  </si>
  <si>
    <t>49334, с.  Мургаш,  общ. Годеч,  обл. София (област)</t>
  </si>
  <si>
    <t>49343, с.  Мургово,  общ. Кърджали,  обл. Кърджали</t>
  </si>
  <si>
    <t>49357, с.  Мурено,  общ. Земен,  обл. Перник</t>
  </si>
  <si>
    <t>49360, с.  Мурсалево,  общ. Кочериново,  обл. Кюстендил</t>
  </si>
  <si>
    <t>49374, с.  Муртинци,  общ. Брезник,  обл. Перник</t>
  </si>
  <si>
    <t>49391, с.  Мусачево,  общ. Гълъбово,  обл. Стара Загора</t>
  </si>
  <si>
    <t>49388, с.  Мусачево,  общ. Елин Пелин,  обл. София (област)</t>
  </si>
  <si>
    <t>49401, с.  Мусево,  общ. Ардино,  обл. Кърджали</t>
  </si>
  <si>
    <t>49415, с.  Муселиево,  общ. Никопол,  обл. Плевен</t>
  </si>
  <si>
    <t>49429, с.  Мусина,  общ. Павликени,  обл. Велико Търново</t>
  </si>
  <si>
    <t>49432, с.  Мусомища,  общ. Гоце Делчев,  обл. Благоевград</t>
  </si>
  <si>
    <t>49446, с.  Мустрак,  общ. Свиленград,  обл. Хасково</t>
  </si>
  <si>
    <t>49450, с.  Мухово,  общ. Ихтиман,  обл. София (област)</t>
  </si>
  <si>
    <t>49463, с.  Муця,  общ. Дряново,  обл. Габрово</t>
  </si>
  <si>
    <t>49477, с.  Мъглен,  общ. Айтос,  обл. Бургас</t>
  </si>
  <si>
    <t>49480, с.  Мъглене,  общ. Кирково,  обл. Кърджали</t>
  </si>
  <si>
    <t>49494, гр.  Мъглиж,  общ. Мъглиж,  обл. Стара Загора</t>
  </si>
  <si>
    <t>49504, с.  Мъглища,  общ. Мадан,  обл. Смолян</t>
  </si>
  <si>
    <t>49518, с.  Мъдрево,  общ. Кубрат,  обл. Разград</t>
  </si>
  <si>
    <t>49535, с.  Мъдрец,  общ. Гълъбово,  обл. Стара Загора</t>
  </si>
  <si>
    <t>49521, с.  Мъдрец,  общ. Кърджали,  обл. Кърджали</t>
  </si>
  <si>
    <t>49549, с.  Мъдрино,  общ. Карнобат,  обл. Бургас</t>
  </si>
  <si>
    <t>99039, гр.  МЪЖЕНЦИ,  общ. Кирково,  обл. Кърджали</t>
  </si>
  <si>
    <t>49566, с.  Мърводол,  общ. Невестино,  обл. Кюстендил</t>
  </si>
  <si>
    <t>49575, с.  Мързян,  общ. Златоград,  обл. Смолян</t>
  </si>
  <si>
    <t>49583, с.  Мъртвината,  общ. Елена,  обл. Велико Търново</t>
  </si>
  <si>
    <t>49597, с.  Мърчаево,  общ. Столична,  обл. София (столица)</t>
  </si>
  <si>
    <t>49607, с.  Мърчево,  общ. Бойчиновци,  обл. Монтана</t>
  </si>
  <si>
    <t>49610, с.  Мъсърлии,  общ. Сливен,  обл. Сливен</t>
  </si>
  <si>
    <t>49624, с.  Мътеница,  общ. Хисаря,  обл. Пловдив</t>
  </si>
  <si>
    <t>99169, с.  МЪТНИЦА,  общ. Шумен,  обл. Шумен</t>
  </si>
  <si>
    <t>51010, с.  Навъсен,  общ. Симеоновград,  обл. Хасково</t>
  </si>
  <si>
    <t>51024, с.  Надарево,  общ. Търговище,  обл. Търговище</t>
  </si>
  <si>
    <t>51038, с.  Надарци,  общ. Смолян,  обл. Смолян</t>
  </si>
  <si>
    <t>51041, с.  Надежден,  общ. Харманли,  обл. Хасково</t>
  </si>
  <si>
    <t>51069, с.  Найден Герово,  общ. Съединение,  обл. Пловдив</t>
  </si>
  <si>
    <t>51072, с.  Найденово,  общ. Братя Даскалови,  обл. Стара Загора</t>
  </si>
  <si>
    <t>51086, с.  Нане,  общ. Кирково,  обл. Кърджали</t>
  </si>
  <si>
    <t>51097, с.  Нановица,  общ. Момчилград,  обл. Кърджали</t>
  </si>
  <si>
    <t>51102, с.  Нановица,  общ. Ябланица,  обл. Ловеч</t>
  </si>
  <si>
    <t>51127, с.  Нареченски бани,  общ. Асеновград,  обл. Пловдив</t>
  </si>
  <si>
    <t>51130, с.  Насалевци,  общ. Трън,  обл. Перник</t>
  </si>
  <si>
    <t>52413, с.  НАСТАН,  общ. Девин,  обл. Смолян</t>
  </si>
  <si>
    <t>51158, с.  Наум,  общ. Каолиново,  обл. Шумен</t>
  </si>
  <si>
    <t>51161, с.  Научене,  общ. Нова Загора,  обл. Сливен</t>
  </si>
  <si>
    <t>51175, с.  Нацовци,  общ. Велико Търново,  обл. Велико Търново</t>
  </si>
  <si>
    <t>51189, с.  Начево,  общ. Драгоман,  обл. София (област)</t>
  </si>
  <si>
    <t>51192, с.  Небеска,  общ. Черноочене,  обл. Кърджали</t>
  </si>
  <si>
    <t>51202, с.  Невестино,  общ. Карнобат,  обл. Бургас</t>
  </si>
  <si>
    <t>35136, с.  Невестино,  общ. Кърджали,  обл. Кърджали</t>
  </si>
  <si>
    <t>51216, с.  Невестино,  общ. Невестино,  обл. Кюстендил</t>
  </si>
  <si>
    <t>99156, с.  НЕВСКИ,  общ. Попово,  обл. Търговище</t>
  </si>
  <si>
    <t>51233, с.  Невша,  общ. Ветрино,  обл. Варна</t>
  </si>
  <si>
    <t>51250, с.  Негован,  общ. Столична,  обл. София (столица)</t>
  </si>
  <si>
    <t>51264, с.  Неговановци,  общ. Ново село,  обл. Видин</t>
  </si>
  <si>
    <t>51278, с.  Негованци,  общ. Радомир,  обл. Перник</t>
  </si>
  <si>
    <t>51281, с.  Негушево,  общ. Горна Малина,  обл. София (област)</t>
  </si>
  <si>
    <t>51295, с.  Недан,  общ. Павликени,  обл. Велико Търново</t>
  </si>
  <si>
    <t>51305, с.  Неделево,  общ. Съединение,  обл. Пловдив</t>
  </si>
  <si>
    <t>51319, гр.  Неделино,  общ. Неделино,  обл. Смолян</t>
  </si>
  <si>
    <t>51322, с.  Неделище,  общ. Драгоман,  обл. София (област)</t>
  </si>
  <si>
    <t>51336, с.  Неделкова Гращица,  общ. Невестино,  обл. Кюстендил</t>
  </si>
  <si>
    <t>51343, с.  Неделково,  общ. Трън,  обл. Перник</t>
  </si>
  <si>
    <t>51353, с.  Недоклан,  общ. Разград,  обл. Разград</t>
  </si>
  <si>
    <t>51367, с.  Недялковци,  общ. Елена,  обл. Велико Търново</t>
  </si>
  <si>
    <t>51370, с.  Недялковци,  общ. Трявна,  обл. Габрово</t>
  </si>
  <si>
    <t>51384, с.  Недялско,  общ. Стралджа,  обл. Ямбол</t>
  </si>
  <si>
    <t>Неизвестно, общ. Неизвестна, обл. Неизвестна</t>
  </si>
  <si>
    <t>51408, с.  Нейково,  общ. Каварна,  обл. Добрич</t>
  </si>
  <si>
    <t>51398, с.  Нейково,  общ. Котел,  обл. Сливен</t>
  </si>
  <si>
    <t>51411, с.  Нейкьовец,  общ. Ихтиман,  обл. София (област)</t>
  </si>
  <si>
    <t>51439, с.  Нейчовци,  общ. Дряново,  обл. Габрово</t>
  </si>
  <si>
    <t>51442, с.  Ненково,  общ. Кърджали,  обл. Кърджали</t>
  </si>
  <si>
    <t>51456, с.  Неново,  общ. Провадия,  обл. Варна</t>
  </si>
  <si>
    <t>51469, с.  Неновци,  общ. Трявна,  обл. Габрово</t>
  </si>
  <si>
    <t>51473, с.  Неофит Бозвелиево,  общ. Момчилград,  обл. Кърджали</t>
  </si>
  <si>
    <t>51487, с.  Неофит Рилски,  общ. Ветрино,  обл. Варна</t>
  </si>
  <si>
    <t>51490, с.  Непразненци,  общ. Брезник,  обл. Перник</t>
  </si>
  <si>
    <t>51500, гр.  Несебър,  общ. Несебър,  обл. Бургас</t>
  </si>
  <si>
    <t>51514, с.  Несла,  общ. Драгоман,  обл. София (област)</t>
  </si>
  <si>
    <t>51528, с.  Нефела,  общ. Враца,  обл. Враца</t>
  </si>
  <si>
    <t>51531, с.  Нешевци,  общ. Елена,  обл. Велико Търново</t>
  </si>
  <si>
    <t>51559, с.  Нивянин,  общ. Борован,  обл. Враца</t>
  </si>
  <si>
    <t>51562, с.  Никачковци,  общ. Трявна,  обл. Габрово</t>
  </si>
  <si>
    <t>51651, с.  Никола Козлево,  общ. Никола Козлево,  обл. Шумен</t>
  </si>
  <si>
    <t>51584, с.  Николаевка,  общ. Суворово,  обл. Варна</t>
  </si>
  <si>
    <t>51648, гр.  Николаево,  общ. Николаево,  обл. Стара Загора</t>
  </si>
  <si>
    <t>51620, с.  Николаево,  общ. Плевен,  обл. Плевен</t>
  </si>
  <si>
    <t>51617, с.  Николаево,  общ. Радомир,  обл. Перник</t>
  </si>
  <si>
    <t>51634, с.  Николаево,  общ. Сливен,  обл. Сливен</t>
  </si>
  <si>
    <t>51593, с.  Николаево,  общ. Стражица,  обл. Велико Търново</t>
  </si>
  <si>
    <t>51603, с.  Николаево,  общ. Трявна,  обл. Габрово</t>
  </si>
  <si>
    <t>52400, с.  Николичевци,  общ. Кюстендил,  обл. Кюстендил</t>
  </si>
  <si>
    <t>51665, с.  Николово,  общ. Монтана,  обл. Монтана</t>
  </si>
  <si>
    <t>51679, с.  Николово,  общ. Русе,  обл. Русе</t>
  </si>
  <si>
    <t>51682, с.  Николово,  общ. Хасково,  обл. Хасково</t>
  </si>
  <si>
    <t>51696, с.  Николовци,  общ. Елена,  обл. Велико Търново</t>
  </si>
  <si>
    <t>51715, с.  Николчовци,  общ. Габрово,  обл. Габрово</t>
  </si>
  <si>
    <t>51706, с.  Николчовци,  общ. Елена,  обл. Велико Търново</t>
  </si>
  <si>
    <t>51723, гр.  Никопол,  общ. Никопол,  обл. Плевен</t>
  </si>
  <si>
    <t>51737, с.  Никудин,  общ. Струмяни,  обл. Благоевград</t>
  </si>
  <si>
    <t>51740, с.  Никюп,  общ. Велико Търново,  обл. Велико Търново</t>
  </si>
  <si>
    <t>51754, с.  Ниска поляна,  общ. Котел,  обл. Сливен</t>
  </si>
  <si>
    <t>51768, с.  Нисово,  общ. Иваново,  обл. Русе</t>
  </si>
  <si>
    <t>51771, с.  Ничовци,  общ. Елена,  обл. Велико Търново</t>
  </si>
  <si>
    <t>51785, с.  Нова бяла река,  общ. Върбица,  обл. Шумен</t>
  </si>
  <si>
    <t>51799, с.  Нова Върбовка,  общ. Стражица,  обл. Велико Търново</t>
  </si>
  <si>
    <t>51809, гр.  Нова Загора,  общ. Нова Загора,  обл. Сливен</t>
  </si>
  <si>
    <t>51812, с.  Нова Камена,  общ. Тервел,  обл. Добрич</t>
  </si>
  <si>
    <t>51857, с.  Нова ливада,  общ. Ивайловград,  обл. Хасково</t>
  </si>
  <si>
    <t>51860, с.  Нова Ловча,  общ. Хаджидимово,  обл. Благоевград</t>
  </si>
  <si>
    <t>51874, с.  Нова махала,  общ. Батак,  обл. Пазарджик</t>
  </si>
  <si>
    <t>51888, с.  Нова махала,  общ. Николаево,  обл. Стара Загора</t>
  </si>
  <si>
    <t>51891, с.  Нова Надежда,  общ. Хасково,  обл. Хасково</t>
  </si>
  <si>
    <t>51901, с.  Нова Попина,  общ. Ситово,  обл. Силистра</t>
  </si>
  <si>
    <t>51956, с.  Нова Черна,  общ. Тутракан,  обл. Силистра</t>
  </si>
  <si>
    <t>51963, с.  Нова Шипка,  общ. Долни чифлик,  обл. Варна</t>
  </si>
  <si>
    <t>51826, с.  Новаково,  общ. Аксаково,  обл. Варна</t>
  </si>
  <si>
    <t>51830, с.  Новаково,  общ. Асеновград,  обл. Пловдив</t>
  </si>
  <si>
    <t>51843, с.  Новаковци,  общ. Габрово,  обл. Габрово</t>
  </si>
  <si>
    <t>51929, с.  Новачево,  общ. Сливен,  обл. Сливен</t>
  </si>
  <si>
    <t>51946, с.  Новачене,  общ. Ботевград,  обл. София (област)</t>
  </si>
  <si>
    <t>51932, с.  Новачене,  общ. Никопол,  обл. Плевен</t>
  </si>
  <si>
    <t>51977, с.  Новград,  общ. Ценово,  обл. Русе</t>
  </si>
  <si>
    <t>32398, с.  Нови извор,  общ. Асеновград,  обл. Пловдив</t>
  </si>
  <si>
    <t>00357, гр.  Нови Искър,  общ. Столична,  обл. София (столица)</t>
  </si>
  <si>
    <t>52009, гр.  Нови пазар,  общ. Нови пазар,  обл. Шумен</t>
  </si>
  <si>
    <t>51994, с.  Нови пазар,  общ. Черноочене,  обл. Кърджали</t>
  </si>
  <si>
    <t>52012, с.  Нови хан,  общ. Елин Пелин,  обл. София (област)</t>
  </si>
  <si>
    <t>52026, с.  Нови чифлик,  общ. Кюстендил,  обл. Кюстендил</t>
  </si>
  <si>
    <t>52038, с.  Ново Ботево,  общ. Добрич-селска,  обл. Добрич</t>
  </si>
  <si>
    <t>52043, с.  Ново бърдо,  общ. Драгоман,  обл. София (област)</t>
  </si>
  <si>
    <t>52060, с.  Ново градище,  общ. Стражица,  обл. Велико Търново</t>
  </si>
  <si>
    <t>52074, с.  Ново Делчево,  общ. Сандански,  обл. Благоевград</t>
  </si>
  <si>
    <t>52088, с.  Ново Железаре,  общ. Хисаря,  обл. Пловдив</t>
  </si>
  <si>
    <t>52091, с.  Ново Кономлади,  общ. Петрич,  обл. Благоевград</t>
  </si>
  <si>
    <t>52101, с.  Ново Лески,  общ. Хаджидимово,  обл. Благоевград</t>
  </si>
  <si>
    <t>52115, с.  Ново Оряхово,  общ. Долни чифлик,  обл. Варна</t>
  </si>
  <si>
    <t>52129, с.  Ново Паничарево,  общ. Приморско,  обл. Бургас</t>
  </si>
  <si>
    <t>52177, с.  Ново село,  общ. Велико Търново,  обл. Велико Търново</t>
  </si>
  <si>
    <t>52163, с.  Ново село,  общ. Кресна,  обл. Благоевград</t>
  </si>
  <si>
    <t>52194, с.  Ново село,  общ. Кюстендил,  обл. Кюстендил</t>
  </si>
  <si>
    <t>52180, с.  Ново село,  общ. Ново село,  обл. Видин</t>
  </si>
  <si>
    <t>52235, с.  Ново село,  общ. Русе,  обл. Русе</t>
  </si>
  <si>
    <t>52249, с.  Ново село,  общ. Самоков,  обл. София (област)</t>
  </si>
  <si>
    <t>52221, с.  Ново село,  общ. Стамболийски,  обл. Пловдив</t>
  </si>
  <si>
    <t>52252, с.  Ново село,  общ. Стара Загора,  обл. Стара Загора</t>
  </si>
  <si>
    <t>52307, с.  Ново Ходжово,  общ. Сандански,  обл. Благоевград</t>
  </si>
  <si>
    <t>52310, с.  Ново Янково,  общ. Смядово,  обл. Шумен</t>
  </si>
  <si>
    <t>52057, с.  Новогорци,  общ. Златарица,  обл. Велико Търново</t>
  </si>
  <si>
    <t>52132, с.  Новосел,  общ. Шумен,  обл. Шумен</t>
  </si>
  <si>
    <t>52146, с.  Новоселец,  общ. Нова Загора,  обл. Сливен</t>
  </si>
  <si>
    <t>52153, с.  Новоселище,  общ. Черноочене,  обл. Кърджали</t>
  </si>
  <si>
    <t>52283, с.  Новоселци,  общ. Видин,  обл. Видин</t>
  </si>
  <si>
    <t>52297, с.  Новоселяне,  общ. Бобов дол,  обл. Кюстендил</t>
  </si>
  <si>
    <t>52324, с.  Ноевци,  общ. Брезник,  обл. Перник</t>
  </si>
  <si>
    <t>52338, с.  Ножарево,  общ. Главиница,  обл. Силистра</t>
  </si>
  <si>
    <t>52341, с.  Ножарово,  общ. Самуил,  обл. Разград</t>
  </si>
  <si>
    <t>52355, с.  Ножерите,  общ. Трявна,  обл. Габрово</t>
  </si>
  <si>
    <t>52369, с.  Носеите,  общ. Трявна,  обл. Габрово</t>
  </si>
  <si>
    <t>52372, с.  Ночево,  общ. Черноочене,  обл. Кърджали</t>
  </si>
  <si>
    <t>52386, с.  Нюшковци,  общ. Елена,  обл. Велико Търново</t>
  </si>
  <si>
    <t>53014, с.  Обединение,  общ. Полски Тръмбеш,  обл. Велико Търново</t>
  </si>
  <si>
    <t>53031, с.  Обел,  общ. Благоевград,  обл. Благоевград</t>
  </si>
  <si>
    <t>99129, с.  ОБЕЛЯ,  общ. Столична,  обл. София (столица)</t>
  </si>
  <si>
    <t>53045, гр.  Обзор,  общ. Несебър,  обл. Бургас</t>
  </si>
  <si>
    <t>53059, с.  Обидим,  общ. Банско,  обл. Благоевград</t>
  </si>
  <si>
    <t>53062, с.  Обител,  общ. Омуртаг,  обл. Търговище</t>
  </si>
  <si>
    <t>53076, с.  Обичник,  общ. Момчилград,  обл. Кърджали</t>
  </si>
  <si>
    <t>53089, с.  Обнова,  общ. Левски,  обл. Плевен</t>
  </si>
  <si>
    <t>53093, с.  Оборище,  общ. Вълчи дол,  обл. Варна</t>
  </si>
  <si>
    <t>53103, с.  Оборище,  общ. Панагюрище,  обл. Пазарджик</t>
  </si>
  <si>
    <t>53117, с.  Обретеник,  общ. Борово,  обл. Русе</t>
  </si>
  <si>
    <t>53120, с.  Оброчище,  общ. Балчик,  обл. Добрич</t>
  </si>
  <si>
    <t>53134, с.  Обручище,  общ. Гълъбово,  обл. Стара Загора</t>
  </si>
  <si>
    <t>53148, с.  Овен,  общ. Дулово,  обл. Силистра</t>
  </si>
  <si>
    <t>53151, с.  Овощарци,  общ. Габрово,  обл. Габрово</t>
  </si>
  <si>
    <t>53165, с.  Овощна,  общ. Златарица,  обл. Велико Търново</t>
  </si>
  <si>
    <t>53179, с.  Овощник,  общ. Казанлък,  обл. Стара Загора</t>
  </si>
  <si>
    <t>53196, с.  Овча могила,  общ. Свищов,  обл. Велико Търново</t>
  </si>
  <si>
    <t>53182, с.  Овчага,  общ. Провадия,  обл. Варна</t>
  </si>
  <si>
    <t>53206, с.  Овчари,  общ. Крумовград,  обл. Кърджали</t>
  </si>
  <si>
    <t>53210, с.  Овчарово,  общ. Добрич-селска,  обл. Добрич</t>
  </si>
  <si>
    <t>53223, с.  Овчарово,  общ. Търговище,  обл. Търговище</t>
  </si>
  <si>
    <t>53237, с.  Овчарово,  общ. Харманли,  обл. Хасково</t>
  </si>
  <si>
    <t>53240, с.  Овчарово,  общ. Шумен,  обл. Шумен</t>
  </si>
  <si>
    <t>53268, с.  Овчарци,  общ. Раднево,  обл. Стара Загора</t>
  </si>
  <si>
    <t>53254, с.  Овчарци,  общ. Сапарева баня,  обл. Кюстендил</t>
  </si>
  <si>
    <t>53271, с.  Овчево,  общ. Джебел,  обл. Кърджали</t>
  </si>
  <si>
    <t>53285, с.  Овчеполци,  общ. Пазарджик,  обл. Пазарджик</t>
  </si>
  <si>
    <t>53299, с.  Овчи кладенец,  общ. Тунджа,  обл. Ямбол</t>
  </si>
  <si>
    <t>53309, с.  Оглед,  общ. Рудозем,  обл. Смолян</t>
  </si>
  <si>
    <t>53312, с.  Огнен,  общ. Карнобат,  обл. Бургас</t>
  </si>
  <si>
    <t>53326, с.  Огняново,  общ. Гърмен,  обл. Благоевград</t>
  </si>
  <si>
    <t>53343, с.  Огняново,  общ. Елин Пелин,  обл. София (област)</t>
  </si>
  <si>
    <t>53357, с.  Огняново,  общ. Крушари,  обл. Добрич</t>
  </si>
  <si>
    <t>53335, с.  Огняново,  общ. Пазарджик,  обл. Пазарджик</t>
  </si>
  <si>
    <t>53374, с.  Огоя,  общ. Своге,  обл. София (област)</t>
  </si>
  <si>
    <t>53388, с.  Оградна,  общ. Неделино,  обл. Смолян</t>
  </si>
  <si>
    <t>53391, с.  Огражден,  общ. Генерал Тошево,  обл. Добрич</t>
  </si>
  <si>
    <t>53401, с.  Одоровци,  общ. Брусарци,  обл. Монтана</t>
  </si>
  <si>
    <t>53415, с.  Одраница,  общ. Земен,  обл. Перник</t>
  </si>
  <si>
    <t>53432, с.  Одринци,  общ. Добрич-селска,  обл. Добрич</t>
  </si>
  <si>
    <t>53429, с.  Одринци,  общ. Ивайловград,  обл. Хасково</t>
  </si>
  <si>
    <t>53446, с.  Одърне,  общ. Пордим,  обл. Плевен</t>
  </si>
  <si>
    <t>53450, с.  Одърци,  общ. Добрич-селска,  обл. Добрич</t>
  </si>
  <si>
    <t>53463, с.  Озърновци,  общ. Брезник,  обл. Перник</t>
  </si>
  <si>
    <t>53477, с.  Околиите,  общ. Трявна,  обл. Габрово</t>
  </si>
  <si>
    <t>53480, с.  Окоп,  общ. Тунджа,  обл. Ямбол</t>
  </si>
  <si>
    <t>53494, с.  Окорш,  общ. Дулово,  обл. Силистра</t>
  </si>
  <si>
    <t>53504, с.  Оман,  общ. Болярово,  обл. Ямбол</t>
  </si>
  <si>
    <t>53521, с.  Омарчево,  общ. Каолиново,  обл. Шумен</t>
  </si>
  <si>
    <t>53518, с.  Омарчево,  общ. Нова Загора,  обл. Сливен</t>
  </si>
  <si>
    <t>53535, гр.  Омуртаг,  общ. Омуртаг,  обл. Търговище</t>
  </si>
  <si>
    <t>53549, с.  Оногур,  общ. Тервел,  обл. Добрич</t>
  </si>
  <si>
    <t>53552, гр.  Опака,  общ. Опака,  обл. Търговище</t>
  </si>
  <si>
    <t>53576, с.  Опан,  общ. Опан,  обл. Стара Загора</t>
  </si>
  <si>
    <t>53597, с.  Опанец,  общ. Добрич-селска,  обл. Добрич</t>
  </si>
  <si>
    <t>53583, с.  Опанец,  общ. Плевен,  обл. Плевен</t>
  </si>
  <si>
    <t>53607, с.  Опицвет,  общ. Костинброд,  обл. София (област)</t>
  </si>
  <si>
    <t>53610, с.  Оплетня,  общ. Своге,  обл. София (област)</t>
  </si>
  <si>
    <t>53624, с.  Опълченец,  общ. Братя Даскалови,  обл. Стара Загора</t>
  </si>
  <si>
    <t>53638, с.  Опълченско,  общ. Кърджали,  обл. Кърджали</t>
  </si>
  <si>
    <t>53641, с.  Орач,  общ. Антоново,  обл. Търговище</t>
  </si>
  <si>
    <t>54821, с.  Орех,  общ. Крумовград,  обл. Кърджали</t>
  </si>
  <si>
    <t>53655, с.  Ореховица,  общ. Долна Митрополия,  обл. Плевен</t>
  </si>
  <si>
    <t>53669, с.  Орехово,  общ. Чепеларе,  обл. Смолян</t>
  </si>
  <si>
    <t>53672, с.  Ореш,  общ. Свищов,  обл. Велико Търново</t>
  </si>
  <si>
    <t>53686, с.  Ореша,  общ. Тетевен,  обл. Ловеч</t>
  </si>
  <si>
    <t>53691, с.  Орешак,  общ. Аксаково,  обл. Варна</t>
  </si>
  <si>
    <t>53707, с.  Орешак,  общ. Троян,  обл. Ловеч</t>
  </si>
  <si>
    <t>53713, с.  Орешари,  общ. Крумовград,  обл. Кърджали</t>
  </si>
  <si>
    <t>53727, с.  Ореше,  общ. Гърмен,  обл. Благоевград</t>
  </si>
  <si>
    <t>53744, с.  Орешене,  общ. Дулово,  обл. Силистра</t>
  </si>
  <si>
    <t>53730, с.  Орешене,  общ. Ябланица,  обл. Ловеч</t>
  </si>
  <si>
    <t>53761, с.  Орешец,  общ. Асеновград,  обл. Пловдив</t>
  </si>
  <si>
    <t>14489, с.  Орешец,  общ. Димово,  обл. Видин</t>
  </si>
  <si>
    <t>53758, с.  Орешец,  общ. Димово,  обл. Видин</t>
  </si>
  <si>
    <t>53792, с.  Орешец,  общ. Смолян,  обл. Смолян</t>
  </si>
  <si>
    <t>53775, с.  Орешец,  общ. Харманли,  обл. Хасково</t>
  </si>
  <si>
    <t>53789, с.  Орешино,  общ. Ивайловград,  обл. Хасково</t>
  </si>
  <si>
    <t>53802, с.  Орешник,  общ. Тополовград,  обл. Хасково</t>
  </si>
  <si>
    <t>53816, с.  Орешница,  общ. Кърджали,  обл. Кърджали</t>
  </si>
  <si>
    <t>53822, с.  Оризаре,  общ. Несебър,  обл. Бургас</t>
  </si>
  <si>
    <t>53833, с.  Оризари,  общ. Родопи,  обл. Пловдив</t>
  </si>
  <si>
    <t>53847, с.  Оризари,  общ. Твърдица,  обл. Сливен</t>
  </si>
  <si>
    <t>53850, с.  Оризово,  общ. Братя Даскалови,  обл. Стара Загора</t>
  </si>
  <si>
    <t>99118, с.  ОРЛАНДОВЦИ,  общ. Столична,  обл. София (столица)</t>
  </si>
  <si>
    <t>53984, с.  Орлинци,  общ. Средец,  обл. Бургас</t>
  </si>
  <si>
    <t>53878, с.  Орлица,  общ. Кирково,  обл. Кърджали</t>
  </si>
  <si>
    <t>53895, с.  Орлов дол,  общ. Тополовград,  обл. Хасково</t>
  </si>
  <si>
    <t>53881, с.  Орлова могила,  общ. Добрич-селска,  обл. Добрич</t>
  </si>
  <si>
    <t>53905, с.  Орловец,  общ. Полски Тръмбеш,  обл. Велико Търново</t>
  </si>
  <si>
    <t>53919, с.  Орлово,  общ. Котел,  обл. Сливен</t>
  </si>
  <si>
    <t>53936, с.  Орлово,  общ. Хасково,  обл. Хасково</t>
  </si>
  <si>
    <t>53948, с.  Орловци,  общ. Габрово,  обл. Габрово</t>
  </si>
  <si>
    <t>53953, с.  Орляк,  общ. Тервел,  обл. Добрич</t>
  </si>
  <si>
    <t>53967, с.  Орляне,  общ. Угърчин,  обл. Ловеч</t>
  </si>
  <si>
    <t>53970, с.  Орсоя,  общ. Лом,  обл. Монтана</t>
  </si>
  <si>
    <t>53998, с.  Орцево,  общ. Белица,  обл. Благоевград</t>
  </si>
  <si>
    <t>54002, с.  Оряховец,  общ. Баните,  обл. Смолян</t>
  </si>
  <si>
    <t>54016, с.  Оряховица,  общ. Стара Загора,  обл. Стара Загора</t>
  </si>
  <si>
    <t>54020, гр.  Оряхово,  общ. Оряхово,  обл. Враца</t>
  </si>
  <si>
    <t>54033, с.  Оряхово,  общ. Любимец,  обл. Хасково</t>
  </si>
  <si>
    <t>54050, с.  Оселна,  общ. Етрополе,  обл. София (област)</t>
  </si>
  <si>
    <t>54047, с.  Оселна,  общ. Мездра,  обл. Враца</t>
  </si>
  <si>
    <t>54078, с.  Осен,  общ. Главиница,  обл. Силистра</t>
  </si>
  <si>
    <t>54064, с.  Осен,  общ. Криводол,  обл. Враца</t>
  </si>
  <si>
    <t>54081, с.  Осен,  общ. Търговище,  обл. Търговище</t>
  </si>
  <si>
    <t>54095, с.  Осенарите,  общ. Велико Търново,  обл. Велико Търново</t>
  </si>
  <si>
    <t>54105, с.  Осенец,  общ. Разград,  обл. Разград</t>
  </si>
  <si>
    <t>54119, с.  Осеновец,  общ. Венец,  обл. Шумен</t>
  </si>
  <si>
    <t>54122, с.  Осеновлаг,  общ. Своге,  обл. София (област)</t>
  </si>
  <si>
    <t>54145, с.  Осеново,  общ. Аксаково,  обл. Варна</t>
  </si>
  <si>
    <t>54136, с.  Осеново,  общ. Банско,  обл. Благоевград</t>
  </si>
  <si>
    <t>54153, с.  Осетеново,  общ. Павел баня,  обл. Стара Загора</t>
  </si>
  <si>
    <t>54170, с.  Осиковица,  общ. Правец,  обл. София (област)</t>
  </si>
  <si>
    <t>54184, с.  Осиково,  общ. Гърмен,  обл. Благоевград</t>
  </si>
  <si>
    <t>54198, с.  Осиково,  общ. Девин,  обл. Смолян</t>
  </si>
  <si>
    <t>54208, с.  Осиково,  общ. Попово,  обл. Търговище</t>
  </si>
  <si>
    <t>54211, с.  Осиковска Лакавица,  общ. Правец,  обл. София (област)</t>
  </si>
  <si>
    <t>54225, с.  Осина,  общ. Сатовча,  обл. Благоевград</t>
  </si>
  <si>
    <t>54242, с.  Осларка,  общ. Чирпан,  обл. Стара Загора</t>
  </si>
  <si>
    <t>54256, с.  Ослен Криводол,  общ. Мездра,  обл. Враца</t>
  </si>
  <si>
    <t>54273, с.  Осмар,  общ. Велики Преслав,  обл. Шумен</t>
  </si>
  <si>
    <t>54287, с.  Осоица,  общ. Горна Малина,  обл. София (област)</t>
  </si>
  <si>
    <t>54300, с.  Остра могила,  общ. Котел,  обл. Сливен</t>
  </si>
  <si>
    <t>54314, с.  Остра могила,  общ. Стара Загора,  обл. Стара Загора</t>
  </si>
  <si>
    <t>99077, с.  ОСТРЕЦ,  общ. Априлци,  обл. Ловеч</t>
  </si>
  <si>
    <t>54345, с.  Острец,  общ. Търговище,  обл. Търговище</t>
  </si>
  <si>
    <t>54359, с.  Остри пазлак,  общ. Смолян,  обл. Смолян</t>
  </si>
  <si>
    <t>54362, с.  Острица,  общ. Две могили,  обл. Русе</t>
  </si>
  <si>
    <t>54376, с.  Острица,  общ. Чепеларе,  обл. Смолян</t>
  </si>
  <si>
    <t>54386, с.  Остров,  общ. Оряхово,  обл. Враца</t>
  </si>
  <si>
    <t>54393, с.  Островец,  общ. Кирково,  обл. Кърджали</t>
  </si>
  <si>
    <t>54403, с.  Островица,  общ. Кърджали,  обл. Кърджали</t>
  </si>
  <si>
    <t>54417, с.  Острово,  общ. Завет,  обл. Разград</t>
  </si>
  <si>
    <t>54420, с.  Островче,  общ. Разград,  обл. Разград</t>
  </si>
  <si>
    <t>54434, с.  Острокапци,  общ. Димово,  обл. Видин</t>
  </si>
  <si>
    <t>54448, с.  Остър камък,  общ. Харманли,  обл. Хасково</t>
  </si>
  <si>
    <t>54451, с.  Отец Кирилово,  общ. Брезово,  обл. Пловдив</t>
  </si>
  <si>
    <t>54465, с.  Отец Паисиево,  общ. Калояново,  обл. Пловдив</t>
  </si>
  <si>
    <t>54479, с.  Охлювец,  общ. Кърджали,  обл. Кърджали</t>
  </si>
  <si>
    <t>54482, с.  Оходен,  общ. Враца,  обл. Враца</t>
  </si>
  <si>
    <t>54496, с.  Охрид,  общ. Бойчиновци,  обл. Монтана</t>
  </si>
  <si>
    <t>54506, с.  Очиндол,  общ. Мездра,  обл. Враца</t>
  </si>
  <si>
    <t>54554, с.  Очуша,  общ. Костенец,  обл. София (област)</t>
  </si>
  <si>
    <t>54517, с.  Ошане,  общ. Белоградчик,  обл. Видин</t>
  </si>
  <si>
    <t>54523, с.  Ошаните,  общ. Трявна,  обл. Габрово</t>
  </si>
  <si>
    <t>54537, с.  Ощава,  общ. Кресна,  обл. Благоевград</t>
  </si>
  <si>
    <t>55018, с.  Павел,  общ. Полски Тръмбеш,  обл. Велико Търново</t>
  </si>
  <si>
    <t>55021, гр.  Павел баня,  общ. Павел баня,  обл. Стара Загора</t>
  </si>
  <si>
    <t>55035, с.  Павелско,  общ. Чепеларе,  обл. Смолян</t>
  </si>
  <si>
    <t>55049, с.  Павлевци,  общ. Трявна,  обл. Габрово</t>
  </si>
  <si>
    <t>55052, гр.  Павликени,  общ. Павликени,  обл. Велико Търново</t>
  </si>
  <si>
    <t>55070, с.  Паволче,  общ. Враца,  обл. Враца</t>
  </si>
  <si>
    <t>55083, с.  Падала,  общ. Рила,  обл. Кюстендил</t>
  </si>
  <si>
    <t>55097, с.  Падало,  общ. Крумовград,  обл. Кърджали</t>
  </si>
  <si>
    <t>55107, с.  Падеш,  общ. Благоевград,  обл. Благоевград</t>
  </si>
  <si>
    <t>55124, с.  Падина,  общ. Ардино,  обл. Кърджали</t>
  </si>
  <si>
    <t>55138, с.  Падина,  общ. Главиница,  обл. Силистра</t>
  </si>
  <si>
    <t>55110, с.  Падина,  общ. Девня,  обл. Варна</t>
  </si>
  <si>
    <t>55141, с.  Падине,  общ. Земен,  обл. Перник</t>
  </si>
  <si>
    <t>55155, гр.  Пазарджик,  общ. Пазарджик,  обл. Пазарджик</t>
  </si>
  <si>
    <t>55169, с.  Пазарци,  общ. Момчилград,  обл. Кърджали</t>
  </si>
  <si>
    <t>55201, с.  Пайдушко,  общ. Търговище,  обл. Търговище</t>
  </si>
  <si>
    <t>55186, с.  Паисиево,  общ. Дулово,  обл. Силистра</t>
  </si>
  <si>
    <t>55196, с.  Паисий,  общ. Горна Оряховица,  обл. Велико Търново</t>
  </si>
  <si>
    <t>55213, с.  Паламарца,  общ. Попово,  обл. Търговище</t>
  </si>
  <si>
    <t>55227, с.  Палат,  общ. Струмяни,  обл. Благоевград</t>
  </si>
  <si>
    <t>59330, с.  Палатик,  общ. Белица,  обл. Благоевград</t>
  </si>
  <si>
    <t>55230, с.  Палатово,  общ. Дупница,  обл. Кюстендил</t>
  </si>
  <si>
    <t>99031, с.  ПАЛАУЗОВО,  общ. Габрово,  обл. Габрово</t>
  </si>
  <si>
    <t>55244, с.  Палаузово,  общ. Стралджа,  обл. Ямбол</t>
  </si>
  <si>
    <t>55258, с.  Палилула,  общ. Бойчиновци,  обл. Монтана</t>
  </si>
  <si>
    <t>55261, с.  Палици,  общ. Елена,  обл. Велико Търново</t>
  </si>
  <si>
    <t>55275, с.  Памидово,  общ. Лесичово,  обл. Пазарджик</t>
  </si>
  <si>
    <t>55292, с.  Памукчии,  общ. Нови пазар,  обл. Шумен</t>
  </si>
  <si>
    <t>55289, с.  Памукчии,  общ. Стара Загора,  обл. Стара Загора</t>
  </si>
  <si>
    <t>55302, гр.  Панагюрище,  общ. Панагюрище,  обл. Пазарджик</t>
  </si>
  <si>
    <t>59375, с.  Панагюрски колонии,  общ. Панагюрище,  обл. Пазарджик</t>
  </si>
  <si>
    <t>55316, с.  Панайот Волово,  общ. Шумен,  обл. Шумен</t>
  </si>
  <si>
    <t>55327, с.  Панайот Хитово,  общ. Омуртаг,  обл. Търговище</t>
  </si>
  <si>
    <t>55333, с.  Панаретовци,  общ. Сливен,  обл. Сливен</t>
  </si>
  <si>
    <t>55350, с.  Паницово,  общ. Несебър,  обл. Бургас</t>
  </si>
  <si>
    <t>55364, с.  Паничарево,  общ. Бобов дол,  обл. Кюстендил</t>
  </si>
  <si>
    <t>22767, с.  Паничерево,  общ. Гурково,  обл. Стара Загора</t>
  </si>
  <si>
    <t>55378, с.  Паничери,  общ. Хисаря,  обл. Пловдив</t>
  </si>
  <si>
    <t>55381, с.  Паничино,  общ. Омуртаг,  обл. Търговище</t>
  </si>
  <si>
    <t>59358, с.  Паничище,  общ. Сапарева баня,  обл. Кюстендил</t>
  </si>
  <si>
    <t>55395, с.  Паничково,  общ. Черноочене,  обл. Кърджали</t>
  </si>
  <si>
    <t>55405, с.  Пановци,  общ. Ихтиман,  обл. София (област)</t>
  </si>
  <si>
    <t>55419, с.  Панчарево,  общ. Столична,  обл. София (столица)</t>
  </si>
  <si>
    <t>99185, гр.  ПАНЧАРЕВО -ЯЗ. ИСКЪР,  общ. Столична,  обл. София (столица)</t>
  </si>
  <si>
    <t>55422, с.  Панчево,  общ. Кърджали,  обл. Кърджали</t>
  </si>
  <si>
    <t>55436, с.  Папрат,  общ. Джебел,  обл. Кърджали</t>
  </si>
  <si>
    <t>55442, с.  Папратлива,  общ. Елена,  обл. Велико Търново</t>
  </si>
  <si>
    <t>55453, с.  Парамун,  общ. Трън,  обл. Перник</t>
  </si>
  <si>
    <t>55467, с.  Парил,  общ. Хаджидимово,  обл. Благоевград</t>
  </si>
  <si>
    <t>55470, с.  Партизани,  общ. Дългопол,  обл. Варна</t>
  </si>
  <si>
    <t>55484, с.  Партизанин,  общ. Братя Даскалови,  обл. Стара Загора</t>
  </si>
  <si>
    <t>99104, с.  ПАРЧЕВИЧ,  общ. Раковски,  обл. Пловдив</t>
  </si>
  <si>
    <t>55498, с.  Парчовци,  общ. Габрово,  обл. Габрово</t>
  </si>
  <si>
    <t>55508, с.  Паскалевец,  общ. Павликени,  обл. Велико Търново</t>
  </si>
  <si>
    <t>55511, с.  Паскалево,  общ. Добрич-селска,  обл. Добрич</t>
  </si>
  <si>
    <t>55525, с.  Паспал,  общ. Ардино,  обл. Кърджали</t>
  </si>
  <si>
    <t>55539, с.  Пастра,  общ. Рила,  обл. Кюстендил</t>
  </si>
  <si>
    <t>55542, с.  Пастух,  общ. Невестино,  обл. Кюстендил</t>
  </si>
  <si>
    <t>55556, с.  Паталеница,  общ. Пазарджик,  обл. Пазарджик</t>
  </si>
  <si>
    <t>55568, с.  Патица,  общ. Черноочене,  обл. Кърджали</t>
  </si>
  <si>
    <t>55573, с.  Патреш,  общ. Павликени,  обл. Велико Търново</t>
  </si>
  <si>
    <t>55587, с.  Патрешко,  общ. Троян,  обл. Ловеч</t>
  </si>
  <si>
    <t>55590, с.  Патриарх Евтимово,  общ. Асеновград,  обл. Пловдив</t>
  </si>
  <si>
    <t>55600, с.  Пауново,  общ. Ихтиман,  обл. София (област)</t>
  </si>
  <si>
    <t>55614, с.  Пашинци,  общ. Крумовград,  обл. Кърджали</t>
  </si>
  <si>
    <t>55628, с.  Пашкул,  общ. Ивайловград,  обл. Хасково</t>
  </si>
  <si>
    <t>55631, с.  Пашови,  общ. Велинград,  обл. Пазарджик</t>
  </si>
  <si>
    <t>55645, с.  Пашово,  общ. Свиленград,  обл. Хасково</t>
  </si>
  <si>
    <t>55662, с.  Певец,  общ. Търговище,  обл. Търговище</t>
  </si>
  <si>
    <t>55676, с.  Певците,  общ. Карлово,  обл. Пловдив</t>
  </si>
  <si>
    <t>99037, гр.  ПЕЕВСКО,  общ. Кирково,  обл. Кърджали</t>
  </si>
  <si>
    <t>55693, с.  Пейковци,  общ. Елена,  обл. Велико Търново</t>
  </si>
  <si>
    <t>55703, с.  Пейна,  общ. Дряново,  обл. Габрово</t>
  </si>
  <si>
    <t>55717, с.  Пейовци,  общ. Габрово,  обл. Габрово</t>
  </si>
  <si>
    <t>55720, с.  Пейчиново,  общ. Бяла,  обл. Русе</t>
  </si>
  <si>
    <t>55734, с.  Пелатиково,  общ. Невестино,  обл. Кюстендил</t>
  </si>
  <si>
    <t>55751, с.  Пелин,  общ. Крумовград,  обл. Кърджали</t>
  </si>
  <si>
    <t>55765, с.  Пелишат,  общ. Плевен,  обл. Плевен</t>
  </si>
  <si>
    <t>99040, гр.  ПЕНКОВЦИ,  общ. Кирково,  обл. Кърджали</t>
  </si>
  <si>
    <t>55796, с.  Пенковци,  общ. Габрово,  обл. Габрово</t>
  </si>
  <si>
    <t>55814, с.  Пенкьовци,  общ. Трън,  обл. Перник</t>
  </si>
  <si>
    <t>55823, с.  Пеньово,  общ. Кърджали,  обл. Кърджали</t>
  </si>
  <si>
    <t>55837, с.  Пепелина,  общ. Две могили,  обл. Русе</t>
  </si>
  <si>
    <t>55840, с.  Пепелище,  общ. Кърджали,  обл. Кърджали</t>
  </si>
  <si>
    <t>99147, гр.  ПЕРЕКЕНДЕТО,  общ. Своге,  обл. София (област)</t>
  </si>
  <si>
    <t>55868, с.  Периловец,  общ. Бойница,  обл. Видин</t>
  </si>
  <si>
    <t>99003, гр.  ПЕРИЦА,  общ. Хаджидимово,  обл. Благоевград</t>
  </si>
  <si>
    <t>55871, гр.  Перник,  общ. Перник,  обл. Перник</t>
  </si>
  <si>
    <t>99082, с.  ПЕРНИК-ИЗТОК,  общ. Перник,  обл. Перник</t>
  </si>
  <si>
    <t>55885, с.  Перперек,  общ. Кърджали,  обл. Кърджали</t>
  </si>
  <si>
    <t>55899, с.  Перуника,  общ. Крумовград,  обл. Кърджали</t>
  </si>
  <si>
    <t>55909, гр.  Перущица,  общ. Перущица,  обл. Пловдив</t>
  </si>
  <si>
    <t>55912, с.  Песнопой,  общ. Ардино,  обл. Кърджали</t>
  </si>
  <si>
    <t>55926, с.  Песнопой,  общ. Калояново,  обл. Пловдив</t>
  </si>
  <si>
    <t>55930, с.  Песочница,  общ. Берковица,  обл. Монтана</t>
  </si>
  <si>
    <t>55988, с.  Пет кладенци,  общ. Бяла,  обл. Русе</t>
  </si>
  <si>
    <t>56071, с.  Пет могили,  общ. Никола Козлево,  обл. Шумен</t>
  </si>
  <si>
    <t>56068, с.  Пет могили,  общ. Нова Загора,  обл. Сливен</t>
  </si>
  <si>
    <t>55960, с.  Петелово,  общ. Черноочене,  обл. Кърджали</t>
  </si>
  <si>
    <t>65471, с.  Петко Каравелово,  общ. Полски Тръмбеш,  обл. Велико Търново</t>
  </si>
  <si>
    <t>56037, с.  Петко Славейков,  общ. Севлиево,  обл. Габрово</t>
  </si>
  <si>
    <t>56006, с.  Петково,  общ. Елин Пелин,  обл. София (област)</t>
  </si>
  <si>
    <t>55991, с.  Петково,  общ. Смолян,  обл. Смолян</t>
  </si>
  <si>
    <t>56023, с.  Петковци,  общ. Дряново,  обл. Габрово</t>
  </si>
  <si>
    <t>56011, с.  Петковци,  общ. Елена,  обл. Велико Търново</t>
  </si>
  <si>
    <t>56040, с.  Петлешково,  общ. Генерал Тошево,  обл. Добрич</t>
  </si>
  <si>
    <t>56054, с.  Петлино,  общ. Кърджали,  обл. Кърджали</t>
  </si>
  <si>
    <t>56085, с.  Петокладенци,  общ. Белене,  обл. Плевен</t>
  </si>
  <si>
    <t>56099, с.  Петревене,  общ. Луковит,  обл. Ловеч</t>
  </si>
  <si>
    <t>56109, с.  Петрелик,  общ. Хаджидимово,  обл. Благоевград</t>
  </si>
  <si>
    <t>56112, с.  Петрино,  общ. Омуртаг,  обл. Търговище</t>
  </si>
  <si>
    <t>56126, гр.  Петрич,  общ. Петрич,  обл. Благоевград</t>
  </si>
  <si>
    <t>56137, с.  Петрич,  общ. Златица,  обл. София (област)</t>
  </si>
  <si>
    <t>56157, с.  Петров дол,  общ. Мадан,  обл. Смолян</t>
  </si>
  <si>
    <t>56143, с.  Петров дол,  общ. Провадия,  обл. Варна</t>
  </si>
  <si>
    <t>56174, с.  Петрово,  общ. Сандански,  обл. Благоевград</t>
  </si>
  <si>
    <t>56188, с.  Петрово,  общ. Стара Загора,  обл. Стара Загора</t>
  </si>
  <si>
    <t>56191, с.  Петровци,  общ. Габрово,  обл. Габрово</t>
  </si>
  <si>
    <t>56201, с.  Петърница,  общ. Долни Дъбник,  обл. Плевен</t>
  </si>
  <si>
    <t>56215, с.  Петърч,  общ. Костинброд,  обл. София (област)</t>
  </si>
  <si>
    <t>56229, с.  Пецовци,  общ. Габрово,  обл. Габрово</t>
  </si>
  <si>
    <t>56232, с.  Печеница,  общ. Исперих,  обл. Разград</t>
  </si>
  <si>
    <t>56246, с.  Печинска,  общ. Мадан,  обл. Смолян</t>
  </si>
  <si>
    <t>56252, с.  Пешаково,  общ. Видин,  обл. Видин</t>
  </si>
  <si>
    <t>56277, гр.  Пещера,  общ. Пещера,  обл. Пазарджик</t>
  </si>
  <si>
    <t>56280, с.  Пещера,  общ. Земен,  обл. Перник</t>
  </si>
  <si>
    <t>56294, с.  Пещера,  общ. Смолян,  обл. Смолян</t>
  </si>
  <si>
    <t>56318, с.  Пещерна,  общ. Луковит,  обл. Ловеч</t>
  </si>
  <si>
    <t>56321, с.  Пещерско,  общ. Айтос,  обл. Бургас</t>
  </si>
  <si>
    <t>56349, с.  Пиперево,  общ. Дупница,  обл. Кюстендил</t>
  </si>
  <si>
    <t>56352, с.  Пиперица,  общ. Сандански,  обл. Благоевград</t>
  </si>
  <si>
    <t>56378, с.  Пиперков чифлик,  общ. Кюстендил,  обл. Кюстендил</t>
  </si>
  <si>
    <t>56366, с.  Пиперково,  общ. Ценово,  обл. Русе</t>
  </si>
  <si>
    <t>56383, с.  Пирамидата,  общ. Велико Търново,  обл. Велико Търново</t>
  </si>
  <si>
    <t>56397, с.  Пиргово,  общ. Иваново,  обл. Русе</t>
  </si>
  <si>
    <t>56407, гр.  Пирдоп,  общ. Пирдоп,  обл. София (област)</t>
  </si>
  <si>
    <t>56410, с.  Пирин,  общ. Сандански,  обл. Благоевград</t>
  </si>
  <si>
    <t>56424, с.  Пиринец,  общ. Антоново,  обл. Търговище</t>
  </si>
  <si>
    <t>56438, с.  Пирне,  общ. Айтос,  обл. Бургас</t>
  </si>
  <si>
    <t>56441, с.  Писанец,  общ. Ветово,  обл. Русе</t>
  </si>
  <si>
    <t>56455, с.  Писаница,  общ. Смолян,  обл. Смолян</t>
  </si>
  <si>
    <t>56472, с.  Писарево,  общ. Горна Оряховица,  обл. Велико Търново</t>
  </si>
  <si>
    <t>56486, с.  Писарево,  общ. Нови пазар,  обл. Шумен</t>
  </si>
  <si>
    <t>56509, с.  Писарово,  общ. Генерал Тошево,  обл. Добрич</t>
  </si>
  <si>
    <t>56493, с.  Писарово,  общ. Искър,  обл. Плевен</t>
  </si>
  <si>
    <t>56513, с.  Писменово,  общ. Приморско,  обл. Бургас</t>
  </si>
  <si>
    <t>56527, с.  Питово,  общ. Нова Загора,  обл. Сливен</t>
  </si>
  <si>
    <t>56544, с.  Пишурка,  общ. Медковец,  обл. Монтана</t>
  </si>
  <si>
    <t>56558, с.  Пищане,  общ. Сливница,  обл. София (област)</t>
  </si>
  <si>
    <t>56561, с.  Пищигово,  общ. Пазарджик,  обл. Пазарджик</t>
  </si>
  <si>
    <t>56575, с.  Пиявец,  общ. Момчилград,  обл. Кърджали</t>
  </si>
  <si>
    <t>56589, с.  Плазище,  общ. Джебел,  обл. Кърджали</t>
  </si>
  <si>
    <t>56602, с.  Плаково,  общ. Велико Търново,  обл. Велико Търново</t>
  </si>
  <si>
    <t>56616, с.  Плакудер,  общ. Видин,  обл. Видин</t>
  </si>
  <si>
    <t>56624, с.  Плана,  общ. Столична,  обл. София (столица)</t>
  </si>
  <si>
    <t>56633, с.  Планинец,  общ. Ивайловград,  обл. Хасково</t>
  </si>
  <si>
    <t>56650, с.  Планиница,  общ. Перник,  обл. Перник</t>
  </si>
  <si>
    <t>56647, с.  Планиница,  общ. Руен,  обл. Бургас</t>
  </si>
  <si>
    <t>56664, с.  Планиново,  общ. Тополовград,  обл. Хасково</t>
  </si>
  <si>
    <t>59313, с.  Планинско,  общ. Баните,  обл. Смолян</t>
  </si>
  <si>
    <t>56681, с.  Планинци,  общ. Мадан,  обл. Смолян</t>
  </si>
  <si>
    <t>56678, с.  Планинци,  общ. Трявна,  обл. Габрово</t>
  </si>
  <si>
    <t>56695, с.  Плачидол,  общ. Добрич-селска,  обл. Добрич</t>
  </si>
  <si>
    <t>56705, с.  Плачка,  общ. Дряново,  обл. Габрово</t>
  </si>
  <si>
    <t>56719, гр.  Плачковци,  общ. Трявна,  обл. Габрово</t>
  </si>
  <si>
    <t>56722, гр.  Плевен,  общ. Плевен,  обл. Плевен</t>
  </si>
  <si>
    <t>55748, с.  Плевун,  общ. Ивайловград,  обл. Хасково</t>
  </si>
  <si>
    <t>56736, с.  Пленимир,  общ. Генерал Тошево,  обл. Добрич</t>
  </si>
  <si>
    <t>56740, с.  Плетена,  общ. Сатовча,  обл. Благоевград</t>
  </si>
  <si>
    <t>56753, с.  Плешивец,  общ. Ружинци,  обл. Видин</t>
  </si>
  <si>
    <t>56767, с.  Плешинци,  общ. Момчилград,  обл. Кърджали</t>
  </si>
  <si>
    <t>56770, гр.  Плиска,  общ. Каспичан,  обл. Шумен</t>
  </si>
  <si>
    <t>56784, гр.  Пловдив,  общ. Пловдив,  обл. Пловдив</t>
  </si>
  <si>
    <t>56798, с.  Пловдивци,  общ. Рудозем,  обл. Смолян</t>
  </si>
  <si>
    <t>56808, с.  Пловка,  общ. Кирково,  обл. Кърджали</t>
  </si>
  <si>
    <t>56811, с.  Плодовитово,  общ. Братя Даскалови,  обл. Стара Загора</t>
  </si>
  <si>
    <t>56825, с.  Плоска могила,  общ. Стара Загора,  обл. Стара Загора</t>
  </si>
  <si>
    <t>56839, с.  Плоски,  общ. Сандански,  обл. Благоевград</t>
  </si>
  <si>
    <t>56842, с.  Плъзище,  общ. Мирково,  обл. София (област)</t>
  </si>
  <si>
    <t>56856, с.  Плъстина,  общ. Омуртаг,  обл. Търговище</t>
  </si>
  <si>
    <t>21083, с.  Победа,  общ. Добрич-селска,  обл. Добрич</t>
  </si>
  <si>
    <t>56865, с.  Победа,  общ. Долна Митрополия,  обл. Плевен</t>
  </si>
  <si>
    <t>56873, с.  Победа,  общ. Тунджа,  обл. Ямбол</t>
  </si>
  <si>
    <t>59224, с.  Побит камък,  общ. Велинград,  обл. Пазарджик</t>
  </si>
  <si>
    <t>56890, с.  Побит камък,  общ. Разград,  обл. Разград</t>
  </si>
  <si>
    <t>56887, с.  Побит камък,  общ. Трекляно,  обл. Кюстендил</t>
  </si>
  <si>
    <t>56900, с.  Побък,  общ. Трявна,  обл. Габрово</t>
  </si>
  <si>
    <t>56914, с.  Повалиръж,  общ. Сливница,  обл. София (област)</t>
  </si>
  <si>
    <t>56928, с.  Повет,  общ. Кърджали,  обл. Кърджали</t>
  </si>
  <si>
    <t>56945, с.  Подайва,  общ. Исперих,  обл. Разград</t>
  </si>
  <si>
    <t>56962, с.  Подвис,  общ. Смолян,  обл. Смолян</t>
  </si>
  <si>
    <t>56959, с.  Подвис,  общ. Сунгурларе,  обл. Бургас</t>
  </si>
  <si>
    <t>56976, с.  Подвръх,  общ. Джебел,  обл. Кърджали</t>
  </si>
  <si>
    <t>56980, с.  Подгоре,  общ. Макреш,  обл. Видин</t>
  </si>
  <si>
    <t>15967, с.  Подгорец,  общ. Руен,  обл. Бургас</t>
  </si>
  <si>
    <t>56993, с.  Подгорие,  общ. Костенец,  обл. София (област)</t>
  </si>
  <si>
    <t>57008, с.  Подгорица,  общ. Търговище,  обл. Търговище</t>
  </si>
  <si>
    <t>57011, с.  Подгумер,  общ. Столична,  обл. София (столица)</t>
  </si>
  <si>
    <t>57025, с.  Подем,  общ. Долна Митрополия,  обл. Плевен</t>
  </si>
  <si>
    <t>57039, с.  Подкова,  общ. Кирково,  обл. Кърджали</t>
  </si>
  <si>
    <t>57042, с.  Подкрепа,  общ. Хасково,  обл. Хасково</t>
  </si>
  <si>
    <t>57056, с.  Подлес,  общ. Главиница,  обл. Силистра</t>
  </si>
  <si>
    <t>57062, с.  Подрумче,  общ. Крумовград,  обл. Кърджали</t>
  </si>
  <si>
    <t>57087, с.  Подслон,  общ. Добрич-селска,  обл. Добрич</t>
  </si>
  <si>
    <t>57073, с.  Подслон,  общ. Стара Загора,  обл. Стара Загора</t>
  </si>
  <si>
    <t>57100, с.  Пожарево,  общ. Божурище,  обл. София (област)</t>
  </si>
  <si>
    <t>57090, с.  Пожарево,  общ. Тутракан,  обл. Силистра</t>
  </si>
  <si>
    <t>57114, с.  Пожерник,  общ. Велико Търново,  обл. Велико Търново</t>
  </si>
  <si>
    <t>57128, с.  Поибрене,  общ. Панагюрище,  обл. Пазарджик</t>
  </si>
  <si>
    <t>57131, с.  Покрайна,  общ. Видин,  обл. Видин</t>
  </si>
  <si>
    <t>57145, с.  Покрован,  общ. Ивайловград,  обл. Хасково</t>
  </si>
  <si>
    <t>57159, с.  Покровник,  общ. Благоевград,  обл. Благоевград</t>
  </si>
  <si>
    <t>57162, с.  Полена,  общ. Симитли,  обл. Благоевград</t>
  </si>
  <si>
    <t>57176, с.  Поленица,  общ. Сандански,  обл. Благоевград</t>
  </si>
  <si>
    <t>57188, с.  Полетинци,  общ. Кюстендил,  обл. Кюстендил</t>
  </si>
  <si>
    <t>57193, с.  Полетковци,  общ. Кула,  обл. Видин</t>
  </si>
  <si>
    <t>57203, с.  Полето,  общ. Симитли,  обл. Благоевград</t>
  </si>
  <si>
    <t>57217, с.  Поликраище,  общ. Горна Оряховица,  обл. Велико Търново</t>
  </si>
  <si>
    <t>57234, с.  Полковник Дяково,  общ. Крушари,  обл. Добрич</t>
  </si>
  <si>
    <t>57248, с.  Полковник Желязово,  общ. Крумовград,  обл. Кърджали</t>
  </si>
  <si>
    <t>68103, с.  Полковник Иваново,  общ. Добрич-селска,  обл. Добрич</t>
  </si>
  <si>
    <t>57251, с.  Полковник Ламбриново,  общ. Силистра,  обл. Силистра</t>
  </si>
  <si>
    <t>59402, с.  Полковник Минково,  общ. Добрич-селска,  обл. Добрич</t>
  </si>
  <si>
    <t>57265, с.  Полковник Савово,  общ. Тервел,  обл. Добрич</t>
  </si>
  <si>
    <t>57279, с.  Полковник Свещарово,  общ. Добрич-селска,  обл. Добрич</t>
  </si>
  <si>
    <t>57282, с.  Полковник Серафимово,  общ. Смолян,  обл. Смолян</t>
  </si>
  <si>
    <t>57296, с.  Полковник Таслаково,  общ. Дулово,  обл. Силистра</t>
  </si>
  <si>
    <t>57306, с.  Полковник Чолаково,  общ. Кайнарджа,  обл. Силистра</t>
  </si>
  <si>
    <t>57319, с.  Полска Скакавица,  общ. Кюстендил,  обл. Кюстендил</t>
  </si>
  <si>
    <t>57323, с.  Полски Градец,  общ. Раднево,  обл. Стара Загора</t>
  </si>
  <si>
    <t>57337, с.  Полски извор,  общ. Камено,  обл. Бургас</t>
  </si>
  <si>
    <t>57340, с.  Полски Сеновец,  общ. Полски Тръмбеш,  обл. Велико Търново</t>
  </si>
  <si>
    <t>57354, гр.  Полски Тръмбеш,  общ. Полски Тръмбеш,  обл. Велико Търново</t>
  </si>
  <si>
    <t>57368, с.  Полско Косово,  общ. Бяла,  обл. Русе</t>
  </si>
  <si>
    <t>57371, с.  Полско Пъдарево,  общ. Нова Загора,  обл. Сливен</t>
  </si>
  <si>
    <t>99058, гр.  ПОЛЯНА,  общ. Момчилград,  обл. Кърджали</t>
  </si>
  <si>
    <t>57399, с.  Поляна,  общ. Рудозем,  обл. Смолян</t>
  </si>
  <si>
    <t>57385, с.  Поляна,  общ. Ситово,  обл. Силистра</t>
  </si>
  <si>
    <t>57409, с.  Поляна,  общ. Стралджа,  обл. Ямбол</t>
  </si>
  <si>
    <t>57412, с.  Полянец,  общ. Джебел,  обл. Кърджали</t>
  </si>
  <si>
    <t>57426, с.  Поляново,  общ. Айтос,  обл. Бургас</t>
  </si>
  <si>
    <t>57434, с.  Поляново,  общ. Харманли,  обл. Хасково</t>
  </si>
  <si>
    <t>57443, с.  Полянци,  общ. Ихтиман,  обл. София (област)</t>
  </si>
  <si>
    <t>57457, с.  Поляците,  общ. Дългопол,  обл. Варна</t>
  </si>
  <si>
    <t>57474, с.  Помеждин,  общ. Георги Дамяново,  обл. Монтана</t>
  </si>
  <si>
    <t>57488, с.  Помен,  общ. Две могили,  обл. Русе</t>
  </si>
  <si>
    <t>57491, гр.  Поморие,  общ. Поморие,  обл. Бургас</t>
  </si>
  <si>
    <t>57501, с.  Помощица,  общ. Попово,  обл. Търговище</t>
  </si>
  <si>
    <t>57515, с.  Помощник,  общ. Гълъбово,  обл. Стара Загора</t>
  </si>
  <si>
    <t>57529, с.  Понор,  общ. Костинброд,  обл. София (област)</t>
  </si>
  <si>
    <t>57532, с.  Попари,  общ. Габрово,  обл. Габрово</t>
  </si>
  <si>
    <t>57546, с.  Попгергевци,  общ. Трявна,  обл. Габрово</t>
  </si>
  <si>
    <t>57550, с.  Попгригорово,  общ. Добрич-селска,  обл. Добрич</t>
  </si>
  <si>
    <t>57563, с.  Попгруево,  общ. Тервел,  обл. Добрич</t>
  </si>
  <si>
    <t>57577, с.  Попина,  общ. Ситово,  обл. Силистра</t>
  </si>
  <si>
    <t>57580, с.  Попинци,  общ. Панагюрище,  обл. Пазарджик</t>
  </si>
  <si>
    <t>57594, с.  Попица,  общ. Бяла Слатина,  обл. Враца</t>
  </si>
  <si>
    <t>57604, с.  Попкралево,  общ. Силистра,  обл. Силистра</t>
  </si>
  <si>
    <t>57618, с.  Поповец,  общ. Стамболово,  обл. Хасково</t>
  </si>
  <si>
    <t>57621, с.  Поповица,  общ. Садово,  обл. Пловдив</t>
  </si>
  <si>
    <t>57635, с.  Попович,  общ. Бяла,  обл. Варна</t>
  </si>
  <si>
    <t>57649, гр.  Попово,  общ. Попово,  обл. Търговище</t>
  </si>
  <si>
    <t>57652, с.  Попово,  общ. Болярово,  обл. Ямбол</t>
  </si>
  <si>
    <t>57666, с.  Поповци,  общ. Велико Търново,  обл. Велико Търново</t>
  </si>
  <si>
    <t>57675, с.  Поповци,  общ. Габрово,  обл. Габрово</t>
  </si>
  <si>
    <t>57683, с.  Поповци,  общ. Ихтиман,  обл. София (област)</t>
  </si>
  <si>
    <t>57697, с.  Поповяне,  общ. Самоков,  обл. София (област)</t>
  </si>
  <si>
    <t>57707, с.  Попрайковци,  общ. Трявна,  обл. Габрово</t>
  </si>
  <si>
    <t>57710, с.  Попрелка,  общ. Смолян,  обл. Смолян</t>
  </si>
  <si>
    <t>57724, с.  Попрусаново,  общ. Кайнарджа,  обл. Силистра</t>
  </si>
  <si>
    <t>57738, с.  Попрусевци,  общ. Елена,  обл. Велико Търново</t>
  </si>
  <si>
    <t>57741, с.  Попска,  общ. Елена,  обл. Велико Търново</t>
  </si>
  <si>
    <t>57755, с.  Попска,  общ. Севлиево,  обл. Габрово</t>
  </si>
  <si>
    <t>57769, с.  Попско,  общ. Ивайловград,  обл. Хасково</t>
  </si>
  <si>
    <t>57772, гр.  Пордим,  общ. Пордим,  обл. Плевен</t>
  </si>
  <si>
    <t>57790, с.  Порой,  общ. Поморие,  обл. Бургас</t>
  </si>
  <si>
    <t>57806, с.  Поройна,  общ. Първомай,  обл. Пловдив</t>
  </si>
  <si>
    <t>57827, с.  Поройно,  общ. Антоново,  обл. Търговище</t>
  </si>
  <si>
    <t>57813, с.  Поройно,  общ. Дулово,  обл. Силистра</t>
  </si>
  <si>
    <t>59416, с.  Пороище,  общ. Разград,  обл. Разград</t>
  </si>
  <si>
    <t>57830, с.  Пороминово,  общ. Кочериново,  обл. Кюстендил</t>
  </si>
  <si>
    <t>57844, с.  Портитовци,  общ. Бойчиновци,  обл. Монтана</t>
  </si>
  <si>
    <t>57858, с.  Поручик Кърджиево,  общ. Крушари,  обл. Добрич</t>
  </si>
  <si>
    <t>57861, с.  Поручик Чунчево,  общ. Каварна,  обл. Добрич</t>
  </si>
  <si>
    <t>57875, с.  Посабина,  общ. Попово,  обл. Търговище</t>
  </si>
  <si>
    <t>57889, с.  Посев,  общ. Кайнарджа,  обл. Силистра</t>
  </si>
  <si>
    <t>57892, с.  Постник,  общ. Момчилград,  обл. Кърджали</t>
  </si>
  <si>
    <t>59327, с.  Поток,  общ. Габрово,  обл. Габрово</t>
  </si>
  <si>
    <t>57916, с.  Потока,  общ. Смолян,  обл. Смолян</t>
  </si>
  <si>
    <t>57921, с.  Потоп,  общ. Елин Пелин,  обл. София (област)</t>
  </si>
  <si>
    <t>57933, с.  Поточарка,  общ. Крумовград,  обл. Кърджали</t>
  </si>
  <si>
    <t>57947, с.  Поточе,  общ. Джебел,  обл. Кърджали</t>
  </si>
  <si>
    <t>57950, с.  Поточница,  общ. Крумовград,  обл. Кърджали</t>
  </si>
  <si>
    <t>57964, с.  Поцърненци,  общ. Радомир,  обл. Перник</t>
  </si>
  <si>
    <t>57981, с.  Правда,  общ. Горна Оряховица,  обл. Велико Търново</t>
  </si>
  <si>
    <t>57995, с.  Правда,  общ. Дулово,  обл. Силистра</t>
  </si>
  <si>
    <t>58003, с.  Правдино,  общ. Стралджа,  обл. Ямбол</t>
  </si>
  <si>
    <t>58013, с.  Правдолюб,  общ. Ардино,  обл. Кърджали</t>
  </si>
  <si>
    <t>58027, с.  Правенци,  общ. Нови пазар,  обл. Шумен</t>
  </si>
  <si>
    <t>58030, гр.  Правец,  общ. Правец,  обл. София (област)</t>
  </si>
  <si>
    <t>58044, с.  Правешка Лакавица,  общ. Правец,  обл. София (област)</t>
  </si>
  <si>
    <t>58058, с.  Правище,  общ. Съединение,  обл. Пловдив</t>
  </si>
  <si>
    <t>58061, с.  Право бърдо,  общ. Петрич,  обл. Благоевград</t>
  </si>
  <si>
    <t>58075, с.  Православ,  общ. Братя Даскалови,  обл. Стара Загора</t>
  </si>
  <si>
    <t>58089, с.  Православен,  общ. Първомай,  обл. Пловдив</t>
  </si>
  <si>
    <t>58092, с.  Праужда,  общ. Белоградчик,  обл. Видин</t>
  </si>
  <si>
    <t>58102, с.  Прахали,  общ. Габрово,  обл. Габрово</t>
  </si>
  <si>
    <t>58116, с.  Превала,  общ. Чипровци,  обл. Монтана</t>
  </si>
  <si>
    <t>58129, с.  Преколница,  общ. Кюстендил,  обл. Кюстендил</t>
  </si>
  <si>
    <t>58133, с.  Прекръсте,  общ. Драгоман,  обл. София (област)</t>
  </si>
  <si>
    <t>58147, с.  Прелез,  общ. Завет,  обл. Разград</t>
  </si>
  <si>
    <t>58150, с.  Прелом,  общ. Ловеч,  обл. Ловеч</t>
  </si>
  <si>
    <t>51055, с.  Преображенци,  общ. Руен,  обл. Бургас</t>
  </si>
  <si>
    <t>58178, с.  Пресека,  общ. Кирково,  обл. Кърджали</t>
  </si>
  <si>
    <t>58181, с.  Преселенци,  общ. Генерал Тошево,  обл. Добрич</t>
  </si>
  <si>
    <t>58195, с.  Преселец,  общ. Търговище,  обл. Търговище</t>
  </si>
  <si>
    <t>58205, с.  Преселка,  общ. Нови пазар,  обл. Шумен</t>
  </si>
  <si>
    <t>58219, с.  Пресиян,  общ. Търговище,  обл. Търговище</t>
  </si>
  <si>
    <t>58236, с.  Преславен,  общ. Стара Загора,  обл. Стара Загора</t>
  </si>
  <si>
    <t>58244, с.  Преславец,  общ. Харманли,  обл. Хасково</t>
  </si>
  <si>
    <t>99179, с.  ПРЕСЛАВ-КИРКОВО,  общ. Велики Преслав,  обл. Шумен</t>
  </si>
  <si>
    <t>58253, с.  Преславци,  общ. Тутракан,  обл. Силистра</t>
  </si>
  <si>
    <t>59344, с.  Пресока,  общ. Златоград,  обл. Смолян</t>
  </si>
  <si>
    <t>58270, с.  Преспа,  общ. Балчик,  обл. Добрич</t>
  </si>
  <si>
    <t>58267, с.  Преспа,  общ. Мирково,  обл. София (област)</t>
  </si>
  <si>
    <t>58284, с.  Престой,  общ. Трявна,  обл. Габрово</t>
  </si>
  <si>
    <t>58298, с.  Пресяк,  общ. Търговище,  обл. Търговище</t>
  </si>
  <si>
    <t>58308, с.  Пресяка,  общ. Ловеч,  обл. Ловеч</t>
  </si>
  <si>
    <t>58311, с.  Прибой,  общ. Радомир,  обл. Перник</t>
  </si>
  <si>
    <t>58339, с.  Прилеп,  общ. Добрич-селска,  обл. Добрич</t>
  </si>
  <si>
    <t>58325, с.  Прилеп,  общ. Сунгурларе,  обл. Бургас</t>
  </si>
  <si>
    <t>58342, с.  Прилепци,  общ. Кърджали,  обл. Кърджали</t>
  </si>
  <si>
    <t>58356, гр.  Приморско,  общ. Приморско,  обл. Бургас</t>
  </si>
  <si>
    <t>58360, с.  Приморци,  общ. Добрич-селска,  обл. Добрич</t>
  </si>
  <si>
    <t>58373, с.  Припек,  общ. Аксаково,  обл. Варна</t>
  </si>
  <si>
    <t>58387, с.  Припек,  общ. Джебел,  обл. Кърджали</t>
  </si>
  <si>
    <t>46930, с.  Припек,  общ. Руен,  обл. Бургас</t>
  </si>
  <si>
    <t>58414, с.  Присад,  общ. Генерал Тошево,  обл. Добрич</t>
  </si>
  <si>
    <t>58400, с.  Присад,  общ. Созопол,  обл. Бургас</t>
  </si>
  <si>
    <t>58428, с.  Присадец,  общ. Тополовград,  обл. Хасково</t>
  </si>
  <si>
    <t>58445, с.  Приселци,  общ. Аврен,  обл. Варна</t>
  </si>
  <si>
    <t>58431, с.  Приселци,  общ. Несебър,  обл. Бургас</t>
  </si>
  <si>
    <t>58459, с.  Присово,  общ. Велико Търново,  обл. Велико Търново</t>
  </si>
  <si>
    <t>58462, с.  Присоето,  общ. Ябланица,  обл. Ловеч</t>
  </si>
  <si>
    <t>58476, с.  Присойна,  общ. Антоново,  обл. Търговище</t>
  </si>
  <si>
    <t>58485, с.  Пристое,  общ. Каолиново,  обл. Шумен</t>
  </si>
  <si>
    <t>58493, с.  Пробуда,  общ. Търговище,  обл. Търговище</t>
  </si>
  <si>
    <t>58503, гр.  Провадия,  общ. Провадия,  обл. Варна</t>
  </si>
  <si>
    <t>58517, с.  Проглед,  общ. Чепеларе,  обл. Смолян</t>
  </si>
  <si>
    <t>59361, с.  Прогрес,  общ. Момчилград,  обл. Кърджали</t>
  </si>
  <si>
    <t>58520, с.  Продановци,  общ. Велико Търново,  обл. Велико Търново</t>
  </si>
  <si>
    <t>59300, с.  Продановци,  общ. Габрово,  обл. Габрово</t>
  </si>
  <si>
    <t>58548, с.  Продановци,  общ. Самоков,  обл. София (област)</t>
  </si>
  <si>
    <t>58551, с.  Проданча,  общ. Трън,  обл. Перник</t>
  </si>
  <si>
    <t>58579, с.  Пролаз,  общ. Търговище,  обл. Търговище</t>
  </si>
  <si>
    <t>58582, с.  Пролазница,  общ. Белоградчик,  обл. Видин</t>
  </si>
  <si>
    <t>58596, с.  Пролез,  общ. Шабла,  обл. Добрич</t>
  </si>
  <si>
    <t>58606, с.  Пролеша,  общ. Божурище,  обл. София (област)</t>
  </si>
  <si>
    <t>58616, с.  Пролом,  общ. Карлово,  обл. Пловдив</t>
  </si>
  <si>
    <t>58623, с.  Пропаст,  общ. Кърджали,  обл. Кърджали</t>
  </si>
  <si>
    <t>58637, с.  Просена,  общ. Русе,  обл. Русе</t>
  </si>
  <si>
    <t>58640, с.  Просеник,  общ. Руен,  обл. Бургас</t>
  </si>
  <si>
    <t>58654, с.  Просечен,  общ. Суворово,  обл. Варна</t>
  </si>
  <si>
    <t>58668, с.  Просторно,  общ. Разград,  обл. Разград</t>
  </si>
  <si>
    <t>58671, с.  Протопопинци,  общ. Чупрене,  обл. Видин</t>
  </si>
  <si>
    <t>58685, с.  Професор Златарски,  общ. Тервел,  обл. Добрич</t>
  </si>
  <si>
    <t>58699, с.  Професор Иширково,  общ. Силистра,  обл. Силистра</t>
  </si>
  <si>
    <t>58709, с.  Прохлада,  общ. Дулово,  обл. Силистра</t>
  </si>
  <si>
    <t>58712, с.  Проход,  общ. Средец,  обл. Бургас</t>
  </si>
  <si>
    <t>58726, с.  Прохорово,  общ. Нова Загора,  обл. Сливен</t>
  </si>
  <si>
    <t>58743, с.  Пряпорец,  общ. Стара Загора,  обл. Стара Загора</t>
  </si>
  <si>
    <t>58731, с.  Пряпорец,  общ. Черноочене,  обл. Кърджали</t>
  </si>
  <si>
    <t>58757, с.  Птичар,  общ. Момчилград,  обл. Кърджали</t>
  </si>
  <si>
    <t>58760, с.  Птичари,  общ. Котел,  обл. Сливен</t>
  </si>
  <si>
    <t>58774, с.  Птичево,  общ. Омуртаг,  обл. Търговище</t>
  </si>
  <si>
    <t>58788, с.  Пудрия,  общ. Криводол,  обл. Враца</t>
  </si>
  <si>
    <t>58791, с.  Пушево,  общ. Велико Търново,  обл. Велико Търново</t>
  </si>
  <si>
    <t>58801, с.  Пчела,  общ. Елхово,  обл. Ямбол</t>
  </si>
  <si>
    <t>58815, с.  Пчелари,  общ. Стамболово,  обл. Хасково</t>
  </si>
  <si>
    <t>58832, с.  Пчеларово,  общ. Генерал Тошево,  обл. Добрич</t>
  </si>
  <si>
    <t>58829, с.  Пчеларово,  общ. Черноочене,  обл. Кърджали</t>
  </si>
  <si>
    <t>58863, с.  Пчелин,  общ. Костенец,  обл. София (област)</t>
  </si>
  <si>
    <t>58857, с.  Пчелин,  общ. Сунгурларе,  обл. Бургас</t>
  </si>
  <si>
    <t>58877, с.  Пчелина,  общ. Самуил,  обл. Разград</t>
  </si>
  <si>
    <t>58880, с.  Пчелино,  общ. Добрич-селска,  обл. Добрич</t>
  </si>
  <si>
    <t>58894, с.  Пчелиново,  общ. Гурково,  обл. Стара Загора</t>
  </si>
  <si>
    <t>58918, с.  Пчелище,  общ. Велико Търново,  обл. Велико Търново</t>
  </si>
  <si>
    <t>58935, с.  Пчелник,  общ. Добрич-селска,  обл. Добрич</t>
  </si>
  <si>
    <t>58921, с.  Пчелник,  общ. Долни чифлик,  обл. Варна</t>
  </si>
  <si>
    <t>58949, с.  Пчелно,  общ. Антоново,  обл. Търговище</t>
  </si>
  <si>
    <t>58952, с.  Пшеничево,  общ. Стара Загора,  обл. Стара Загора</t>
  </si>
  <si>
    <t>58966, с.  Пъдарево,  общ. Котел,  обл. Сливен</t>
  </si>
  <si>
    <t>58972, с.  Пъдарино,  общ. Омуртаг,  обл. Търговище</t>
  </si>
  <si>
    <t>58983, с.  Пъдарско,  общ. Брезово,  обл. Пловдив</t>
  </si>
  <si>
    <t>58997, с.  Пъдарци,  общ. Кърджали,  обл. Кърджали</t>
  </si>
  <si>
    <t>59015, с.  Пънчево,  общ. Средец,  обл. Бургас</t>
  </si>
  <si>
    <t>59029, с.  Първан,  общ. Омуртаг,  обл. Търговище</t>
  </si>
  <si>
    <t>59032, с.  Първенец,  общ. Родопи,  обл. Пловдив</t>
  </si>
  <si>
    <t>59046, с.  Първенец,  общ. Стралджа,  обл. Ямбол</t>
  </si>
  <si>
    <t>59054, с.  Първенци,  общ. Кирково,  обл. Кърджали</t>
  </si>
  <si>
    <t>59063, с.  Първица,  общ. Кирково,  обл. Кърджали</t>
  </si>
  <si>
    <t>59080, гр.  Първомай,  общ. Първомай,  обл. Пловдив</t>
  </si>
  <si>
    <t>59077, с.  Първомай,  общ. Петрич,  обл. Благоевград</t>
  </si>
  <si>
    <t>59094, с.  Първомайци,  общ. Горна Оряховица,  обл. Велико Търново</t>
  </si>
  <si>
    <t>59104, с.  Пържиграх,  общ. Трявна,  обл. Габрово</t>
  </si>
  <si>
    <t>59118, с.  Пърличево,  общ. Берковица,  обл. Монтана</t>
  </si>
  <si>
    <t>59121, с.  Пъровци,  общ. Велико Търново,  обл. Велико Търново</t>
  </si>
  <si>
    <t>59135, с.  Пъртевци,  общ. Габрово,  обл. Габрово</t>
  </si>
  <si>
    <t>59152, с.  Пърша,  общ. Дряново,  обл. Габрово</t>
  </si>
  <si>
    <t>59166, с.  Пъстрен,  общ. Опан,  обл. Стара Загора</t>
  </si>
  <si>
    <t>59170, с.  Пъстрово,  общ. Стара Загора,  обл. Стара Загора</t>
  </si>
  <si>
    <t>59183, с.  Пъстрогор,  общ. Свиленград,  обл. Хасково</t>
  </si>
  <si>
    <t>59197, с.  Пъстроок,  общ. Ивайловград,  обл. Хасково</t>
  </si>
  <si>
    <t>59207, с.  Пътниково,  общ. Стамболово,  обл. Хасково</t>
  </si>
  <si>
    <t>59210, с.  Пясъчево,  общ. Симеоновград,  обл. Хасково</t>
  </si>
  <si>
    <t>61011, с.  Рабиша,  общ. Белоградчик,  обл. Видин</t>
  </si>
  <si>
    <t>61025, с.  Рабово,  общ. Стамболово,  обл. Хасково</t>
  </si>
  <si>
    <t>61039, с.  Раброво,  общ. Бойница,  обл. Видин</t>
  </si>
  <si>
    <t>61042, с.  Равадиново,  общ. Созопол,  обл. Бургас</t>
  </si>
  <si>
    <t>61056, с.  Равда,  общ. Несебър,  обл. Бургас</t>
  </si>
  <si>
    <t>61063, с.  Равен,  общ. Момчилград,  обл. Кърджали</t>
  </si>
  <si>
    <t>61100, с.  Равна,  общ. Годеч,  обл. София (област)</t>
  </si>
  <si>
    <t>61073, с.  Равна,  общ. Провадия,  обл. Варна</t>
  </si>
  <si>
    <t>61087, с.  Равна,  общ. Тетевен,  обл. Ловеч</t>
  </si>
  <si>
    <t>61090, с.  Равна,  общ. Чипровци,  обл. Монтана</t>
  </si>
  <si>
    <t>61128, с.  Равна гора,  общ. Аврен,  обл. Варна</t>
  </si>
  <si>
    <t>61131, с.  Равна гора,  общ. Свиленград,  обл. Хасково</t>
  </si>
  <si>
    <t>61114, с.  Равна гора,  общ. Созопол,  обл. Бургас</t>
  </si>
  <si>
    <t>61145, с.  Равнец,  общ. Бургас,  обл. Бургас</t>
  </si>
  <si>
    <t>61159, с.  Равнец,  общ. Генерал Тошево,  обл. Добрич</t>
  </si>
  <si>
    <t>61162, с.  Равнил,  общ. Мадан,  обл. Смолян</t>
  </si>
  <si>
    <t>61193, с.  Равнината,  общ. Рудозем,  обл. Смолян</t>
  </si>
  <si>
    <t>61176, с.  Равнища,  общ. Мадан,  обл. Смолян</t>
  </si>
  <si>
    <t>61189, с.  Равнище,  общ. Правец,  обл. София (област)</t>
  </si>
  <si>
    <t>61203, с.  Равно,  общ. Кубрат,  обл. Разград</t>
  </si>
  <si>
    <t>61234, с.  Равно нивище,  общ. Мадан,  обл. Смолян</t>
  </si>
  <si>
    <t>61248, с.  Равно поле,  общ. Елин Пелин,  обл. София (област)</t>
  </si>
  <si>
    <t>61251, с.  Равно село,  общ. Антоново,  обл. Търговище</t>
  </si>
  <si>
    <t>61217, с.  Равново,  общ. Златарица,  обл. Велико Търново</t>
  </si>
  <si>
    <t>61220, с.  Равногор,  общ. Брацигово,  обл. Пазарджик</t>
  </si>
  <si>
    <t>61265, с.  Радан войвода,  общ. Вълчи дол,  обл. Варна</t>
  </si>
  <si>
    <t>61279, с.  Раданово,  общ. Полски Тръмбеш,  обл. Велико Търново</t>
  </si>
  <si>
    <t>61296, с.  Раданчето,  общ. Дряново,  обл. Габрово</t>
  </si>
  <si>
    <t>61306, с.  Радево,  общ. Аксаково,  обл. Варна</t>
  </si>
  <si>
    <t>61310, с.  Радево,  общ. Нова Загора,  обл. Сливен</t>
  </si>
  <si>
    <t>61323, с.  Радевци,  общ. Трявна,  обл. Габрово</t>
  </si>
  <si>
    <t>61340, с.  Радецки,  общ. Нова Загора,  обл. Сливен</t>
  </si>
  <si>
    <t>61354, с.  Радибош,  общ. Радомир,  обл. Перник</t>
  </si>
  <si>
    <t>61368, с.  Радиево,  общ. Димитровград,  обл. Хасково</t>
  </si>
  <si>
    <t>61371, с.  Радилово,  общ. Пещера,  обл. Пазарджик</t>
  </si>
  <si>
    <t>61385, с.  Радинград,  общ. Разград,  обл. Разград</t>
  </si>
  <si>
    <t>61409, с.  Радино,  общ. Трявна,  обл. Габрово</t>
  </si>
  <si>
    <t>61412, с.  Радиново,  общ. Марица,  обл. Пловдив</t>
  </si>
  <si>
    <t>61426, с.  Радишево,  общ. Плевен,  обл. Плевен</t>
  </si>
  <si>
    <t>61443, с.  Радко Димитриево,  общ. Шумен,  обл. Шумен</t>
  </si>
  <si>
    <t>61435, с.  Радковци,  общ. Велико Търново,  обл. Велико Търново</t>
  </si>
  <si>
    <t>61457, с.  Радловци,  общ. Кюстендил,  обл. Кюстендил</t>
  </si>
  <si>
    <t>61460, гр.  Раднево,  общ. Раднево,  обл. Стара Загора</t>
  </si>
  <si>
    <t>61488, с.  Радовене,  общ. Роман,  обл. Враца</t>
  </si>
  <si>
    <t>61491, с.  Радовец,  общ. Тополовград,  обл. Хасково</t>
  </si>
  <si>
    <t>61501, с.  Радово,  общ. Трън,  обл. Перник</t>
  </si>
  <si>
    <t>61529, с.  Радовци,  общ. Дряново,  обл. Габрово</t>
  </si>
  <si>
    <t>61515, с.  Радовци,  общ. Елена,  обл. Велико Търново</t>
  </si>
  <si>
    <t>61532, с.  Радоевското,  общ. Троян,  обл. Ловеч</t>
  </si>
  <si>
    <t>61546, с.  Радоевци,  общ. Трявна,  обл. Габрово</t>
  </si>
  <si>
    <t>61563, с.  Радойново,  общ. Средец,  обл. Бургас</t>
  </si>
  <si>
    <t>61577, гр.  Радомир,  общ. Радомир,  обл. Перник</t>
  </si>
  <si>
    <t>61580, с.  Радомирци,  общ. Червен бряг,  обл. Плевен</t>
  </si>
  <si>
    <t>61594, с.  Радотина,  общ. Ботевград,  обл. София (област)</t>
  </si>
  <si>
    <t>61618, с.  Радуй,  общ. Перник,  обл. Перник</t>
  </si>
  <si>
    <t>61604, с.  Радуил,  общ. Самоков,  обл. София (област)</t>
  </si>
  <si>
    <t>61621, с.  Радуловци,  общ. Сливница,  обл. София (област)</t>
  </si>
  <si>
    <t>61635, с.  Радунци,  общ. Мъглиж,  обл. Стара Загора</t>
  </si>
  <si>
    <t>69523, с.  Радювене,  общ. Ловеч,  обл. Ловеч</t>
  </si>
  <si>
    <t>61649, с.  Раевци,  общ. Трявна,  обл. Габрово</t>
  </si>
  <si>
    <t>63536, с.  Раждавица,  общ. Кюстендил,  обл. Кюстендил</t>
  </si>
  <si>
    <t>61666, с.  Разбойна,  общ. Руен,  обл. Бургас</t>
  </si>
  <si>
    <t>61676, с.  Разбойна,  общ. Търговище,  обл. Търговище</t>
  </si>
  <si>
    <t>61652, с.  Разбоище,  общ. Годеч,  обл. София (област)</t>
  </si>
  <si>
    <t>61697, с.  Развигорово,  общ. Хитрино,  обл. Шумен</t>
  </si>
  <si>
    <t>61710, гр.  Разград,  общ. Разград,  обл. Разград</t>
  </si>
  <si>
    <t>61707, с.  Разград,  общ. Вълчедръм,  обл. Монтана</t>
  </si>
  <si>
    <t>61724, с.  Раздел,  общ. Дулово,  обл. Силистра</t>
  </si>
  <si>
    <t>61738, с.  Раздел,  общ. Елхово,  обл. Ямбол</t>
  </si>
  <si>
    <t>61741, с.  Разделна,  общ. Белослав,  обл. Варна</t>
  </si>
  <si>
    <t>61755, с.  Разделна,  общ. Гълъбово,  обл. Стара Загора</t>
  </si>
  <si>
    <t>61769, с.  Разделци,  общ. Антоново,  обл. Търговище</t>
  </si>
  <si>
    <t>61772, с.  Раздол,  общ. Струмяни,  обл. Благоевград</t>
  </si>
  <si>
    <t>61807, с.  Разлив,  общ. Правец,  обл. София (област)</t>
  </si>
  <si>
    <t>61813, гр.  Разлог,  общ. Разлог,  обл. Благоевград</t>
  </si>
  <si>
    <t>61830, с.  Разсоха,  общ. Златарица,  обл. Велико Търново</t>
  </si>
  <si>
    <t>61844, с.  Райкова могила,  общ. Свиленград,  обл. Хасково</t>
  </si>
  <si>
    <t>61858, с.  Райковска,  общ. Троян,  обл. Ловеч</t>
  </si>
  <si>
    <t>61861, с.  Райковци,  общ. Велико Търново,  обл. Велико Търново</t>
  </si>
  <si>
    <t>61875, с.  Райнино,  общ. Исперих,  обл. Разград</t>
  </si>
  <si>
    <t>61889, с.  Райново,  общ. Димитровград,  обл. Хасково</t>
  </si>
  <si>
    <t>61902, с.  Райновци,  общ. Габрово,  обл. Габрово</t>
  </si>
  <si>
    <t>61892, с.  Райновци,  общ. Елена,  обл. Велико Търново</t>
  </si>
  <si>
    <t>61916, с.  Райнушковци,  общ. Трявна,  обл. Габрово</t>
  </si>
  <si>
    <t>61922, с.  Райово,  общ. Самоков,  обл. София (област)</t>
  </si>
  <si>
    <t>61933, с.  Ракево,  общ. Криводол,  обл. Враца</t>
  </si>
  <si>
    <t>61947, с.  Ракиловци,  общ. Ковачевци,  обл. Перник</t>
  </si>
  <si>
    <t>61964, с.  Ракита,  общ. Сливница,  обл. София (област)</t>
  </si>
  <si>
    <t>61950, с.  Ракита,  общ. Червен бряг,  обл. Плевен</t>
  </si>
  <si>
    <t>61978, с.  Ракитна,  общ. Симитли,  обл. Благоевград</t>
  </si>
  <si>
    <t>63700, с.  Ракитница,  общ. Брегово,  обл. Видин</t>
  </si>
  <si>
    <t>61995, с.  Ракитница,  общ. Стара Загора,  обл. Стара Загора</t>
  </si>
  <si>
    <t>62004, гр.  Ракитово,  общ. Ракитово,  обл. Пазарджик</t>
  </si>
  <si>
    <t>62013, с.  Раклиново,  общ. Айтос,  обл. Бургас</t>
  </si>
  <si>
    <t>62027, с.  Раклица,  общ. Карнобат,  обл. Бургас</t>
  </si>
  <si>
    <t>62044, с.  Раковица,  общ. Макреш,  обл. Видин</t>
  </si>
  <si>
    <t>62058, с.  Раково,  общ. Невестино,  обл. Кюстендил</t>
  </si>
  <si>
    <t>62061, с.  Раково,  общ. Сливен,  обл. Сливен</t>
  </si>
  <si>
    <t>62075, гр.  Раковски,  общ. Раковски,  обл. Пловдив</t>
  </si>
  <si>
    <t>62092, с.  Раковски,  общ. Каварна,  обл. Добрич</t>
  </si>
  <si>
    <t>62089, с.  Раковски,  общ. Разград,  обл. Разград</t>
  </si>
  <si>
    <t>62102, с.  Раковсково,  общ. Несебър,  обл. Бургас</t>
  </si>
  <si>
    <t>62116, с.  Ралево,  общ. Плевен,  обл. Плевен</t>
  </si>
  <si>
    <t>62120, с.  Ралевци,  общ. Трявна,  обл. Габрово</t>
  </si>
  <si>
    <t>62133, с.  Ралиновци,  общ. Елена,  обл. Велико Търново</t>
  </si>
  <si>
    <t>62147, с.  Ралица,  общ. Момчилград,  обл. Кърджали</t>
  </si>
  <si>
    <t>62164, с.  Ралица,  общ. Търговище,  обл. Търговище</t>
  </si>
  <si>
    <t>62178, с.  Раличево,  общ. Крумовград,  обл. Кърджали</t>
  </si>
  <si>
    <t>62181, с.  Раненци,  общ. Кюстендил,  обл. Кюстендил</t>
  </si>
  <si>
    <t>62195, с.  Рани лист,  общ. Кърджали,  обл. Кърджали</t>
  </si>
  <si>
    <t>62205, с.  Рани луг,  общ. Трън,  обл. Перник</t>
  </si>
  <si>
    <t>62219, с.  Расник,  общ. Перник,  обл. Перник</t>
  </si>
  <si>
    <t>62222, с.  Расово,  общ. Медковец,  обл. Монтана</t>
  </si>
  <si>
    <t>62236, с.  Растник,  общ. Кирково,  обл. Кърджали</t>
  </si>
  <si>
    <t>62245, с.  Раховци,  общ. Габрово,  обл. Габрово</t>
  </si>
  <si>
    <t>62253, с.  Рачевци,  общ. Габрово,  обл. Габрово</t>
  </si>
  <si>
    <t>62267, с.  Рачовци,  общ. Трявна,  обл. Габрово</t>
  </si>
  <si>
    <t>62270, с.  Рашевци,  общ. Велико Търново,  обл. Велико Търново</t>
  </si>
  <si>
    <t>62284, с.  Рашка Гращица,  общ. Невестино,  обл. Кюстендил</t>
  </si>
  <si>
    <t>62298, с.  Рашково,  общ. Ботевград,  обл. София (област)</t>
  </si>
  <si>
    <t>62308, с.  Рашовите,  общ. Трявна,  обл. Габрово</t>
  </si>
  <si>
    <t>62311, с.  Рашовица,  общ. Берковица,  обл. Монтана</t>
  </si>
  <si>
    <t>62325, с.  Раювци,  общ. Елена,  обл. Велико Търново</t>
  </si>
  <si>
    <t>62339, с.  Раяновци,  общ. Белоградчик,  обл. Видин</t>
  </si>
  <si>
    <t>62342, с.  Раяновци,  общ. Драгоман,  обл. София (област)</t>
  </si>
  <si>
    <t>62356, с.  Раянци,  общ. Земен,  обл. Перник</t>
  </si>
  <si>
    <t>62360, с.  Ребревци,  общ. Елена,  обл. Велико Търново</t>
  </si>
  <si>
    <t>62373, с.  Ребро,  общ. Брезник,  обл. Перник</t>
  </si>
  <si>
    <t>62387, с.  Реброво,  общ. Своге,  обл. София (област)</t>
  </si>
  <si>
    <t>62390, с.  Ребърково,  общ. Мездра,  обл. Враца</t>
  </si>
  <si>
    <t>62400, с.  Редешковци,  общ. Габрово,  обл. Габрово</t>
  </si>
  <si>
    <t>62414, с.  Редина,  общ. Своге,  обл. София (област)</t>
  </si>
  <si>
    <t>17796, с.  Режанци,  общ. Брезник,  обл. Перник</t>
  </si>
  <si>
    <t>62428, с.  Режинци,  общ. Кюстендил,  обл. Кюстендил</t>
  </si>
  <si>
    <t>62431, с.  Резач,  общ. Златарица,  обл. Велико Търново</t>
  </si>
  <si>
    <t>62445, с.  Резбарци,  общ. Кърджали,  обл. Кърджали</t>
  </si>
  <si>
    <t>62459, с.  Резово,  общ. Царево,  обл. Бургас</t>
  </si>
  <si>
    <t>62462, с.  Река,  общ. Смолян,  обл. Смолян</t>
  </si>
  <si>
    <t>62476, с.  Рекичка,  общ. Златарица,  обл. Велико Търново</t>
  </si>
  <si>
    <t>62486, с.  Рельово,  общ. Самоков,  обл. София (област)</t>
  </si>
  <si>
    <t>62493, с.  Репляна,  общ. Чупрене,  обл. Видин</t>
  </si>
  <si>
    <t>62503, с.  Реселец,  общ. Червен бряг,  обл. Плевен</t>
  </si>
  <si>
    <t>62517, с.  Ресен,  общ. Велико Търново,  обл. Велико Търново</t>
  </si>
  <si>
    <t>62520, с.  Ресилово,  общ. Сапарева баня,  обл. Кюстендил</t>
  </si>
  <si>
    <t>62534, с.  Речани,  общ. Смолян,  обл. Смолян</t>
  </si>
  <si>
    <t>62548, с.  Речица,  общ. Руен,  обл. Бургас</t>
  </si>
  <si>
    <t>99112, с.  РЕЧИЦА,  общ. Сливен,  обл. Сливен</t>
  </si>
  <si>
    <t>62565, с.  Реяновци,  общ. Трън,  обл. Перник</t>
  </si>
  <si>
    <t>62582, с.  Рибарица,  общ. Етрополе,  обл. София (област)</t>
  </si>
  <si>
    <t>62579, с.  Рибарица,  общ. Тетевен,  обл. Ловеч</t>
  </si>
  <si>
    <t>54260, с.  Рибарци,  общ. Ардино,  обл. Кърджали</t>
  </si>
  <si>
    <t>62596, с.  Рибен,  общ. Долна Митрополия,  обл. Плевен</t>
  </si>
  <si>
    <t>62606, с.  Рибен дол,  общ. Баните,  обл. Смолян</t>
  </si>
  <si>
    <t>62617, с.  Рибино,  общ. Крумовград,  обл. Кърджали</t>
  </si>
  <si>
    <t>62623, с.  Рибник,  общ. Петрич,  обл. Благоевград</t>
  </si>
  <si>
    <t>62637, с.  Рибница,  общ. Рудозем,  обл. Смолян</t>
  </si>
  <si>
    <t>62640, с.  Рибново,  общ. Гърмен,  обл. Благоевград</t>
  </si>
  <si>
    <t>62654, с.  Ридино,  общ. Джебел,  обл. Кърджали</t>
  </si>
  <si>
    <t>62668, с.  Ридово,  общ. Кърджали,  обл. Кърджали</t>
  </si>
  <si>
    <t>62671, гр.  Рила,  общ. Рила,  обл. Кюстендил</t>
  </si>
  <si>
    <t>62685, м.  Рилски манастир,  общ. Рила,  обл. Кюстендил</t>
  </si>
  <si>
    <t>62699, с.  Рилци,  общ. Благоевград,  обл. Благоевград</t>
  </si>
  <si>
    <t>62712, с.  Рисиманово,  общ. Раднево,  обл. Стара Загора</t>
  </si>
  <si>
    <t>62726, с.  Ритя,  общ. Дряново,  обл. Габрово</t>
  </si>
  <si>
    <t>62732, с.  Риш,  общ. Смядово,  обл. Шумен</t>
  </si>
  <si>
    <t>62757, с.  Робово,  общ. Тунджа,  обл. Ямбол</t>
  </si>
  <si>
    <t>62760, с.  Ровина,  общ. Смолян,  обл. Смолян</t>
  </si>
  <si>
    <t>62774, с.  Рогач,  общ. Крумовград,  обл. Кърджали</t>
  </si>
  <si>
    <t>62788, с.  Рогачево,  общ. Балчик,  обл. Добрич</t>
  </si>
  <si>
    <t>62791, с.  Роглец,  общ. Ружинци,  обл. Видин</t>
  </si>
  <si>
    <t>62801, с.  Рогозари,  общ. Джебел,  обл. Кърджали</t>
  </si>
  <si>
    <t>62815, с.  Рогозен,  общ. Хайредин,  обл. Враца</t>
  </si>
  <si>
    <t>62829, с.  Рогозина,  общ. Генерал Тошево,  обл. Добрич</t>
  </si>
  <si>
    <t>62832, с.  Рогозиново,  общ. Харманли,  обл. Хасково</t>
  </si>
  <si>
    <t>62846, с.  Рогозче,  общ. Джебел,  обл. Кърджали</t>
  </si>
  <si>
    <t>62858, с.  Рогош,  общ. Марица,  обл. Пловдив</t>
  </si>
  <si>
    <t>62863, с.  Рогулят,  общ. Севлиево,  обл. Габрово</t>
  </si>
  <si>
    <t>62877, с.  Родина,  общ. Златарица,  обл. Велико Търново</t>
  </si>
  <si>
    <t>62880, с.  Родопи,  общ. Хасково,  обл. Хасково</t>
  </si>
  <si>
    <t>62894, с.  Родопско,  общ. Ардино,  обл. Кърджали</t>
  </si>
  <si>
    <t>62904, с.  Рожден,  общ. Руен,  обл. Бургас</t>
  </si>
  <si>
    <t>63714, с.  Рожденско,  общ. Джебел,  обл. Кърджали</t>
  </si>
  <si>
    <t>62918, с.  Рожен,  общ. Сандански,  обл. Благоевград</t>
  </si>
  <si>
    <t>62921, с.  Роза,  общ. Тунджа,  обл. Ямбол</t>
  </si>
  <si>
    <t>62935, с.  Розино,  общ. Ивайловград,  обл. Хасково</t>
  </si>
  <si>
    <t>62949, с.  Розино,  общ. Карлово,  обл. Пловдив</t>
  </si>
  <si>
    <t>62966, с.  Розовец,  общ. Брезово,  обл. Пловдив</t>
  </si>
  <si>
    <t>62973, с.  Розово,  общ. Брацигово,  обл. Пазарджик</t>
  </si>
  <si>
    <t>62983, с.  Розово,  общ. Казанлък,  обл. Стара Загора</t>
  </si>
  <si>
    <t>62997, гр.  Роман,  общ. Роман,  обл. Враца</t>
  </si>
  <si>
    <t>63001, с.  Ропот,  общ. Годеч,  обл. София (област)</t>
  </si>
  <si>
    <t>63046, с.  Росен,  общ. Генерал Тошево,  обл. Добрич</t>
  </si>
  <si>
    <t>63032, с.  Росен,  общ. Пазарджик,  обл. Пазарджик</t>
  </si>
  <si>
    <t>63029, с.  Росен,  общ. Созопол,  обл. Бургас</t>
  </si>
  <si>
    <t>63063, с.  Росеново,  общ. Добрич-селска,  обл. Добрич</t>
  </si>
  <si>
    <t>63055, с.  Росеново,  общ. Средец,  обл. Бургас</t>
  </si>
  <si>
    <t>63077, с.  Росина,  общ. Търговище,  обл. Търговище</t>
  </si>
  <si>
    <t>63094, с.  Росица,  общ. Генерал Тошево,  обл. Добрич</t>
  </si>
  <si>
    <t>63104, с.  Росица,  общ. Омуртаг,  обл. Търговище</t>
  </si>
  <si>
    <t>63080, с.  Росица,  общ. Павликени,  обл. Велико Търново</t>
  </si>
  <si>
    <t>63118, с.  Росно,  общ. Златарица,  обл. Велико Търново</t>
  </si>
  <si>
    <t>63121, с.  Росоман,  общ. Божурище,  обл. София (област)</t>
  </si>
  <si>
    <t>63687, с.  Рохлева,  общ. Велинград,  обл. Пазарджик</t>
  </si>
  <si>
    <t>63135, с.  Рояк,  общ. Дългопол,  обл. Варна</t>
  </si>
  <si>
    <t>63152, с.  Рударци,  общ. Перник,  обл. Перник</t>
  </si>
  <si>
    <t>63170, с.  Рудина,  общ. Кърджали,  обл. Кърджали</t>
  </si>
  <si>
    <t>63166, с.  Рудина,  общ. Руен,  обл. Бургас</t>
  </si>
  <si>
    <t>63183, с.  Рудник,  общ. Бургас,  обл. Бургас</t>
  </si>
  <si>
    <t>63197, с.  Рудник,  общ. Долни чифлик,  обл. Варна</t>
  </si>
  <si>
    <t>63207, гр.  Рудозем,  общ. Рудозем,  обл. Смолян</t>
  </si>
  <si>
    <t>63210, с.  Руевци,  общ. Трявна,  обл. Габрово</t>
  </si>
  <si>
    <t>63238, с.  Руен,  общ. Куклен,  обл. Пловдив</t>
  </si>
  <si>
    <t>63224, с.  Руен,  общ. Руен,  обл. Бургас</t>
  </si>
  <si>
    <t>63241, с.  Руец,  общ. Търговище,  обл. Търговище</t>
  </si>
  <si>
    <t>63255, с.  Ружинци,  общ. Ружинци,  обл. Видин</t>
  </si>
  <si>
    <t>63272, с.  Ружица,  общ. Болярово,  обл. Ямбол</t>
  </si>
  <si>
    <t>63269, с.  Ружица,  общ. Никола Козлево,  обл. Шумен</t>
  </si>
  <si>
    <t>63286, с.  Руйно,  общ. Дулово,  обл. Силистра</t>
  </si>
  <si>
    <t>63296, с.  Руйчовци,  общ. Габрово,  обл. Габрово</t>
  </si>
  <si>
    <t>63301, с.  Руманя,  общ. Стара Загора,  обл. Стара Загора</t>
  </si>
  <si>
    <t>63313, с.  Румелия,  общ. Маджарово,  обл. Хасково</t>
  </si>
  <si>
    <t>63327, с.  Румянцево,  общ. Луковит,  обл. Ловеч</t>
  </si>
  <si>
    <t>63330, с.  Руня,  общ. Дряново,  обл. Габрово</t>
  </si>
  <si>
    <t>49312, с.  Рупите,  общ. Петрич,  обл. Благоевград</t>
  </si>
  <si>
    <t>63344, с.  Рупките,  общ. Чирпан,  обл. Стара Загора</t>
  </si>
  <si>
    <t>63358, с.  Рупци,  общ. Видин,  обл. Видин</t>
  </si>
  <si>
    <t>63361, с.  Рупци,  общ. Червен бряг,  обл. Плевен</t>
  </si>
  <si>
    <t>63375, с.  Рупча,  общ. Руен,  обл. Бургас</t>
  </si>
  <si>
    <t>63392, с.  Русалина,  общ. Черноочене,  обл. Кърджали</t>
  </si>
  <si>
    <t>63402, с.  Русалско,  общ. Ардино,  обл. Кърджали</t>
  </si>
  <si>
    <t>63416, с.  Русаля,  общ. Велико Търново,  обл. Велико Търново</t>
  </si>
  <si>
    <t>63427, гр.  Русе,  общ. Русе,  обл. Русе</t>
  </si>
  <si>
    <t>63447, с.  Русиновци,  общ. Дряново,  обл. Габрово</t>
  </si>
  <si>
    <t>63450, с.  Руска Бела,  общ. Мездра,  обл. Враца</t>
  </si>
  <si>
    <t>63464, с.  Русковци,  общ. Велико Търново,  обл. Велико Търново</t>
  </si>
  <si>
    <t>63478, с.  Русокастро,  общ. Камено,  обл. Бургас</t>
  </si>
  <si>
    <t>63481, с.  Рустан,  общ. Мадан,  обл. Смолян</t>
  </si>
  <si>
    <t>63495, с.  Руховци,  общ. Елена,  обл. Велико Търново</t>
  </si>
  <si>
    <t>63505, с.  Ручей,  общ. Крумовград,  обл. Кърджали</t>
  </si>
  <si>
    <t>63519, с.  Ръжавец,  общ. Брезник,  обл. Перник</t>
  </si>
  <si>
    <t>63522, с.  Ръжана,  общ. Ихтиман,  обл. София (област)</t>
  </si>
  <si>
    <t>63542, с.  Ръждак,  общ. Петрич,  обл. Благоевград</t>
  </si>
  <si>
    <t>63553, с.  Ръжево,  общ. Калояново,  обл. Пловдив</t>
  </si>
  <si>
    <t>63567, с.  Ръжево Конаре,  общ. Калояново,  обл. Пловдив</t>
  </si>
  <si>
    <t>63570, с.  Ръжена,  общ. Казанлък,  обл. Стара Загора</t>
  </si>
  <si>
    <t>63584, с.  Ръженово,  общ. Маджарово,  обл. Хасково</t>
  </si>
  <si>
    <t>63598, с.  Ръжица,  общ. Руен,  обл. Бургас</t>
  </si>
  <si>
    <t>63608, с.  Ръсово,  общ. Кюстендил,  обл. Кюстендил</t>
  </si>
  <si>
    <t>63611, с.  Рът,  общ. Джебел,  обл. Кърджали</t>
  </si>
  <si>
    <t>63639, с.  Рътлина,  общ. Омуртаг,  обл. Търговище</t>
  </si>
  <si>
    <t>63642, с.  Ръченица,  общ. Сливен,  обл. Сливен</t>
  </si>
  <si>
    <t>63690, с.  Рязковци,  общ. Габрово,  обл. Габрово</t>
  </si>
  <si>
    <t>63668, с.  Ряхово,  общ. Сливо поле,  обл. Русе</t>
  </si>
  <si>
    <t>63673, с.  Ряховците,  общ. Севлиево,  обл. Габрово</t>
  </si>
  <si>
    <t>65019, с.  Сава,  общ. Дългопол,  обл. Варна</t>
  </si>
  <si>
    <t>65022, с.  Савин,  общ. Кубрат,  обл. Разград</t>
  </si>
  <si>
    <t>65036, с.  Савино,  общ. Тунджа,  обл. Ямбол</t>
  </si>
  <si>
    <t>65047, с.  Савойски,  общ. Кюстендил,  обл. Кюстендил</t>
  </si>
  <si>
    <t>65067, с.  Садина,  общ. Попово,  обл. Търговище</t>
  </si>
  <si>
    <t>65070, с.  Садовец,  общ. Долни Дъбник,  обл. Плевен</t>
  </si>
  <si>
    <t>65084, с.  Садовик,  общ. Брезник,  обл. Перник</t>
  </si>
  <si>
    <t>65098, с.  Садовица,  общ. Момчилград,  обл. Кърджали</t>
  </si>
  <si>
    <t>65139, гр.  Садово,  общ. Садово,  обл. Пловдив</t>
  </si>
  <si>
    <t>65125, с.  Садово,  общ. Аврен,  обл. Варна</t>
  </si>
  <si>
    <t>65111, с.  Садово,  общ. Сунгурларе,  обл. Бургас</t>
  </si>
  <si>
    <t>65108, с.  Садово,  общ. Хаджидимово,  обл. Благоевград</t>
  </si>
  <si>
    <t>65142, с.  Сажденик,  общ. Кюстендил,  обл. Кюстендил</t>
  </si>
  <si>
    <t>65156, с.  Сакарци,  общ. Тополовград,  обл. Хасково</t>
  </si>
  <si>
    <t>65162, с.  Саласука,  общ. Дряново,  обл. Габрово</t>
  </si>
  <si>
    <t>65173, с.  Салаш,  общ. Белоградчик,  обл. Видин</t>
  </si>
  <si>
    <t>65187, с.  Салманово,  общ. Шумен,  обл. Шумен</t>
  </si>
  <si>
    <t>65190, с.  Самовила,  общ. Крумовград,  обл. Кърджали</t>
  </si>
  <si>
    <t>65200, с.  Самоводене,  общ. Велико Търново,  обл. Велико Търново</t>
  </si>
  <si>
    <t>65214, с.  Самодива,  общ. Кирково,  обл. Кърджали</t>
  </si>
  <si>
    <t>65228, с.  Самокитка,  общ. Кирково,  обл. Кърджали</t>
  </si>
  <si>
    <t>65231, гр.  Самоков,  общ. Самоков,  обл. София (област)</t>
  </si>
  <si>
    <t>65245, с.  Самораново,  общ. Дупница,  обл. Кюстендил</t>
  </si>
  <si>
    <t>65259, с.  Самотино,  общ. Бяла,  обл. Варна</t>
  </si>
  <si>
    <t>65262, с.  Самсиите,  общ. Велико Търново,  обл. Велико Търново</t>
  </si>
  <si>
    <t>65276, с.  Самуил,  общ. Самуил,  обл. Разград</t>
  </si>
  <si>
    <t>65288, с.  Самуилова крепост,  общ. Петрич,  обл. Благоевград</t>
  </si>
  <si>
    <t>00374, с.  Самуилово,  общ. Добрич-селска,  обл. Добрич</t>
  </si>
  <si>
    <t>65293, с.  Самуилово,  общ. Петрич,  обл. Благоевград</t>
  </si>
  <si>
    <t>65303, с.  Самуилово,  общ. Сливен,  обл. Сливен</t>
  </si>
  <si>
    <t>65317, с.  Самуилово,  общ. Стара Загора,  обл. Стара Загора</t>
  </si>
  <si>
    <t>65320, с.  Санадиново,  общ. Никопол,  обл. Плевен</t>
  </si>
  <si>
    <t>65334, гр.  Сандански,  общ. Сандански,  обл. Благоевград</t>
  </si>
  <si>
    <t>65348, с.  Сандрово,  общ. Русе,  обл. Русе</t>
  </si>
  <si>
    <t>65351, с.  Сан-Стефано,  общ. Карнобат,  обл. Бургас</t>
  </si>
  <si>
    <t>65365, гр.  Сапарева баня,  общ. Сапарева баня,  обл. Кюстендил</t>
  </si>
  <si>
    <t>65379, с.  Сапарево,  общ. Сапарева баня,  обл. Кюстендил</t>
  </si>
  <si>
    <t>65396, с.  Сараево,  общ. Мизия,  обл. Враца</t>
  </si>
  <si>
    <t>65406, с.  Саранско,  общ. Стралджа,  обл. Ямбол</t>
  </si>
  <si>
    <t>65419, с.  Саранци,  общ. Горна Малина,  обл. София (област)</t>
  </si>
  <si>
    <t>99018, с.  САРАФОВО,  общ. Бургас,  обл. Бургас</t>
  </si>
  <si>
    <t>65437, с.  Сарая,  общ. Пазарджик,  обл. Пазарджик</t>
  </si>
  <si>
    <t>65440, с.  Сатовча,  общ. Сатовча,  обл. Благоевград</t>
  </si>
  <si>
    <t>65454, с.  Сбор,  общ. Крумовград,  обл. Кърджали</t>
  </si>
  <si>
    <t>65468, с.  Сбор,  общ. Пазарджик,  обл. Пазарджик</t>
  </si>
  <si>
    <t>65485, с.  Сборино,  общ. Ивайловград,  обл. Хасково</t>
  </si>
  <si>
    <t>65499, с.  Сборище,  общ. Твърдица,  обл. Сливен</t>
  </si>
  <si>
    <t>65509, с.  Сваленик,  общ. Иваново,  обл. Русе</t>
  </si>
  <si>
    <t>65512, с.  Сватбаре,  общ. Кърджали,  обл. Кърджали</t>
  </si>
  <si>
    <t>65526, с.  Свежен,  общ. Брезово,  обл. Пловдив</t>
  </si>
  <si>
    <t>65534, с.  Света Петка,  общ. Велинград,  обл. Пазарджик</t>
  </si>
  <si>
    <t>11538, гр.  Свети Влас,  общ. Несебър,  обл. Бургас</t>
  </si>
  <si>
    <t>65543, с.  Свети Никола,  общ. Каварна,  обл. Добрич</t>
  </si>
  <si>
    <t>35016, с.  Светлен,  общ. Кирково,  обл. Кърджали</t>
  </si>
  <si>
    <t>65557, с.  Светлен,  общ. Попово,  обл. Търговище</t>
  </si>
  <si>
    <t>65574, с.  Светлина,  общ. Димитровград,  обл. Хасково</t>
  </si>
  <si>
    <t>65560, с.  Светлина,  общ. Средец,  обл. Бургас</t>
  </si>
  <si>
    <t>65588, с.  Светлина,  общ. Тополовград,  обл. Хасково</t>
  </si>
  <si>
    <t>65591, с.  Светля,  общ. Ковачевци,  обл. Перник</t>
  </si>
  <si>
    <t>65601, с.  Световрачене,  общ. Столична,  обл. София (столица)</t>
  </si>
  <si>
    <t>65615, с.  Светослав,  общ. Кайнарджа,  обл. Силистра</t>
  </si>
  <si>
    <t>65629, с.  Светослав,  общ. Стамболово,  обл. Хасково</t>
  </si>
  <si>
    <t>65632, с.  Светославци,  общ. Елена,  обл. Велико Търново</t>
  </si>
  <si>
    <t>65646, с.  Светулка,  общ. Ардино,  обл. Кърджали</t>
  </si>
  <si>
    <t>65650, с.  Свещари,  общ. Исперих,  обл. Разград</t>
  </si>
  <si>
    <t>65663, с.  Свидня,  общ. Своге,  обл. София (област)</t>
  </si>
  <si>
    <t>65677, гр.  Свиленград,  общ. Свиленград,  обл. Хасково</t>
  </si>
  <si>
    <t>65680, с.  Свинарски дол,  общ. Габрово,  обл. Габрово</t>
  </si>
  <si>
    <t>65704, с.  Свирачи,  общ. Ивайловград,  обл. Хасково</t>
  </si>
  <si>
    <t>65721, с.  Свирково,  общ. Симеоновград,  обл. Хасково</t>
  </si>
  <si>
    <t>65735, с.  Свирци,  общ. Трявна,  обл. Габрово</t>
  </si>
  <si>
    <t>65752, с.  Свирчово,  общ. Антоново,  обл. Търговище</t>
  </si>
  <si>
    <t>65766, гр.  Свищов,  общ. Свищов,  обл. Велико Търново</t>
  </si>
  <si>
    <t>65824, с.  Свобода,  общ. Добрич-селска,  обл. Добрич</t>
  </si>
  <si>
    <t>65783, с.  Свобода,  общ. Камено,  обл. Бургас</t>
  </si>
  <si>
    <t>65797, с.  Свобода,  общ. Момчилград,  обл. Кърджали</t>
  </si>
  <si>
    <t>65807, с.  Свобода,  общ. Стрелча,  обл. Пазарджик</t>
  </si>
  <si>
    <t>65810, с.  Свобода,  общ. Чирпан,  обл. Стара Загора</t>
  </si>
  <si>
    <t>65838, с.  Свободен,  общ. Раднево,  обл. Стара Загора</t>
  </si>
  <si>
    <t>65841, с.  Свободиново,  общ. Черноочене,  обл. Кърджали</t>
  </si>
  <si>
    <t>65855, с.  Свободица,  общ. Антоново,  обл. Търговище</t>
  </si>
  <si>
    <t>65869, гр.  Своге,  общ. Своге,  обл. София (област)</t>
  </si>
  <si>
    <t>65872, с.  Своде,  общ. Правец,  обл. София (област)</t>
  </si>
  <si>
    <t>65886, с.  Севар,  общ. Кубрат,  обл. Разград</t>
  </si>
  <si>
    <t>65890, с.  Севдалина,  общ. Кърджали,  обл. Кърджали</t>
  </si>
  <si>
    <t>81880, с.  СЕВЕРЕН,  общ. Пловдив,  обл. Пловдив</t>
  </si>
  <si>
    <t>65906, с.  Северняк,  общ. Крушари,  обл. Добрич</t>
  </si>
  <si>
    <t>65913, с.  Северци,  общ. Крушари,  обл. Добрич</t>
  </si>
  <si>
    <t>65927, гр.  Севлиево,  общ. Севлиево,  обл. Габрово</t>
  </si>
  <si>
    <t>65930, с.  Седелец,  общ. Струмяни,  обл. Благоевград</t>
  </si>
  <si>
    <t>65944, с.  Седефче,  общ. Момчилград,  обл. Кърджали</t>
  </si>
  <si>
    <t>65958, с.  Седларево,  общ. Котел,  обл. Сливен</t>
  </si>
  <si>
    <t>65961, с.  Седлари,  общ. Момчилград,  обл. Кърджали</t>
  </si>
  <si>
    <t>70771, с.  Седларци,  общ. Ардино,  обл. Кърджали</t>
  </si>
  <si>
    <t>65975, с.  Седловина,  общ. Кърджали,  обл. Кърджали</t>
  </si>
  <si>
    <t>65989, с.  Седянковци,  общ. Габрово,  обл. Габрово</t>
  </si>
  <si>
    <t>65992, с.  Сейдол,  общ. Лозница,  обл. Разград</t>
  </si>
  <si>
    <t>66007, с.  Сейковци,  общ. Габрово,  обл. Габрово</t>
  </si>
  <si>
    <t>66010, с.  Сеймените,  общ. Велико Търново,  обл. Велико Търново</t>
  </si>
  <si>
    <t>66024, с.  Секирка,  общ. Кирково,  обл. Кърджали</t>
  </si>
  <si>
    <t>99105, с.  СЕКИРОВО,  общ. Раковски,  обл. Пловдив</t>
  </si>
  <si>
    <t>66038, с.  Секулово,  общ. Дулово,  обл. Силистра</t>
  </si>
  <si>
    <t>70723, с.  Селановци,  общ. Оряхово,  обл. Враца</t>
  </si>
  <si>
    <t>66041, с.  Селиминово,  общ. Сливен,  обл. Сливен</t>
  </si>
  <si>
    <t>66055, с.  Селище,  общ. Благоевград,  обл. Благоевград</t>
  </si>
  <si>
    <t>70799, с.  Селище,  общ. Севлиево,  обл. Габрово</t>
  </si>
  <si>
    <t>66069, с.  Селище,  общ. Смолян,  обл. Смолян</t>
  </si>
  <si>
    <t>66072, с.  Селищен дол,  общ. Перник,  обл. Перник</t>
  </si>
  <si>
    <t>66086, с.  Селска поляна,  общ. Маджарово,  обл. Хасково</t>
  </si>
  <si>
    <t>66113, с.  Селце,  общ. Каварна,  обл. Добрич</t>
  </si>
  <si>
    <t>66103, с.  Селце,  общ. Мъглиж,  обл. Стара Загора</t>
  </si>
  <si>
    <t>66098, с.  Селце,  общ. Троян,  обл. Ловеч</t>
  </si>
  <si>
    <t>66127, с.  Селци,  общ. Садово,  обл. Пловдив</t>
  </si>
  <si>
    <t>66130, с.  Селча,  общ. Девин,  обл. Смолян</t>
  </si>
  <si>
    <t>66144, с.  Селянин,  общ. Ихтиман,  обл. София (област)</t>
  </si>
  <si>
    <t>66158, с.  Семерджиево,  общ. Русе,  обл. Русе</t>
  </si>
  <si>
    <t>66161, с.  Семерджиите,  общ. Габрово,  обл. Габрово</t>
  </si>
  <si>
    <t>99155, гр.  СЕМЕРЦИ,  общ. Антоново,  обл. Търговище</t>
  </si>
  <si>
    <t>66175, с.  Семерци,  общ. Антоново,  обл. Търговище</t>
  </si>
  <si>
    <t>66189, с.  Семковци,  общ. Велико Търново,  обл. Велико Търново</t>
  </si>
  <si>
    <t>66202, с.  Семчиново,  общ. Септември,  обл. Пазарджик</t>
  </si>
  <si>
    <t>66216, с.  Сенник,  общ. Севлиево,  обл. Габрово</t>
  </si>
  <si>
    <t>66229, гр.  Сеново,  общ. Ветово,  обл. Русе</t>
  </si>
  <si>
    <t>66233, с.  Сеноклас,  общ. Маджарово,  обл. Хасково</t>
  </si>
  <si>
    <t>66250, с.  Сенокос,  общ. Балчик,  обл. Добрич</t>
  </si>
  <si>
    <t>66247, с.  Сенокос,  общ. Симитли,  обл. Благоевград</t>
  </si>
  <si>
    <t>70785, с.  Сенце,  общ. Момчилград,  обл. Кърджали</t>
  </si>
  <si>
    <t>66264, гр.  Септември,  общ. Септември,  обл. Пазарджик</t>
  </si>
  <si>
    <t>16184, с.  Септемврийци,  общ. Вълчедръм,  обл. Монтана</t>
  </si>
  <si>
    <t>66278, с.  Септемврийци,  общ. Димово,  обл. Видин</t>
  </si>
  <si>
    <t>66281, с.  Септемврийци,  общ. Каварна,  обл. Добрич</t>
  </si>
  <si>
    <t>66295, с.  Сеслав,  общ. Кубрат,  обл. Разград</t>
  </si>
  <si>
    <t>99139, с.  СЕСЛАВЦИ,  общ. Столична,  обл. София (столица)</t>
  </si>
  <si>
    <t>66319, с.  Сестримо,  общ. Белово,  обл. Пазарджик</t>
  </si>
  <si>
    <t>66336, с.  Сестринско,  общ. Кърджали,  обл. Кърджали</t>
  </si>
  <si>
    <t>66344, с.  Сечен камък,  общ. Трявна,  обл. Габрово</t>
  </si>
  <si>
    <t>66353, с.  Сечище,  общ. Нови пазар,  обл. Шумен</t>
  </si>
  <si>
    <t>99157, с.  СЕЯЧИ,  общ. Попово,  обл. Търговище</t>
  </si>
  <si>
    <t>66398, с.  Сив кладенец,  общ. Ивайловград,  обл. Хасково</t>
  </si>
  <si>
    <t>66370, с.  Сива река,  общ. Свиленград,  обл. Хасково</t>
  </si>
  <si>
    <t>66384, с.  Сивино,  общ. Смолян,  обл. Смолян</t>
  </si>
  <si>
    <t>66408, с.  Сигмен,  общ. Карнобат,  обл. Бургас</t>
  </si>
  <si>
    <t>66411, с.  Силен,  общ. Стамболово,  обл. Хасково</t>
  </si>
  <si>
    <t>66425, гр.  Силистра,  общ. Силистра,  обл. Силистра</t>
  </si>
  <si>
    <t>47278, гр.  Симеоновград,  общ. Симеоновград,  обл. Хасково</t>
  </si>
  <si>
    <t>66439, с.  Симеоновец,  общ. Септември,  обл. Пазарджик</t>
  </si>
  <si>
    <t>99124, с.  СИМЕОНОВО,  общ. Столична,  обл. София (столица)</t>
  </si>
  <si>
    <t>66456, с.  Симеоново,  общ. Тунджа,  обл. Ямбол</t>
  </si>
  <si>
    <t>66460, гр.  Симитли,  общ. Симитли,  обл. Благоевград</t>
  </si>
  <si>
    <t>66473, с.  Синаговци,  общ. Видин,  обл. Видин</t>
  </si>
  <si>
    <t>66487, с.  Синапово,  общ. Тополовград,  обл. Хасково</t>
  </si>
  <si>
    <t>66490, с.  Синдел,  общ. Аврен,  обл. Варна</t>
  </si>
  <si>
    <t>66500, с.  Синделци,  общ. Момчилград,  обл. Кърджали</t>
  </si>
  <si>
    <t>66528, с.  Синеморец,  общ. Царево,  обл. Бургас</t>
  </si>
  <si>
    <t>66531, с.  Сини вир,  общ. Каолиново,  обл. Шумен</t>
  </si>
  <si>
    <t>70737, с.  Сини връх,  общ. Асеновград,  обл. Пловдив</t>
  </si>
  <si>
    <t>80296, с.  Сини рид,  общ. Руен,  обл. Бургас</t>
  </si>
  <si>
    <t>66545, с.  Синигер,  общ. Крумовград,  обл. Кърджали</t>
  </si>
  <si>
    <t>66559, с.  Синитово,  общ. Пазарджик,  обл. Пазарджик</t>
  </si>
  <si>
    <t>66562, с.  Синчец,  общ. Ардино,  обл. Кърджали</t>
  </si>
  <si>
    <t>66576, с.  Синьо бърдо,  общ. Роман,  обл. Враца</t>
  </si>
  <si>
    <t>66585, с.  Синьо камене,  общ. Средец,  обл. Бургас</t>
  </si>
  <si>
    <t>66593, с.  Синя вода,  общ. Лозница,  обл. Разград</t>
  </si>
  <si>
    <t>66603, с.  Сипей,  общ. Кърджали,  обл. Кърджали</t>
  </si>
  <si>
    <t>70809, с.  Сипец,  общ. Джебел,  обл. Кърджали</t>
  </si>
  <si>
    <t>66617, с.  Сираково,  общ. Борован,  обл. Враца</t>
  </si>
  <si>
    <t>66620, с.  Сираково,  общ. Генерал Тошево,  обл. Добрич</t>
  </si>
  <si>
    <t>66634, с.  Сираково,  общ. Минерални бани,  обл. Хасково</t>
  </si>
  <si>
    <t>66648, с.  Сирищник,  общ. Ковачевци,  обл. Перник</t>
  </si>
  <si>
    <t>66679, с.  Ситово,  общ. Болярово,  обл. Ямбол</t>
  </si>
  <si>
    <t>66651, с.  Ситово,  общ. Родопи,  обл. Пловдив</t>
  </si>
  <si>
    <t>66665, с.  Ситово,  общ. Ситово,  обл. Силистра</t>
  </si>
  <si>
    <t>66696, с.  Скала,  общ. Дулово,  обл. Силистра</t>
  </si>
  <si>
    <t>66682, с.  Скала,  общ. Сунгурларе,  обл. Бургас</t>
  </si>
  <si>
    <t>66716, с.  Скалак,  общ. Крумовград,  обл. Кърджали</t>
  </si>
  <si>
    <t>66706, с.  Скалак,  общ. Руен,  обл. Бургас</t>
  </si>
  <si>
    <t>66723, с.  Скалина,  общ. Джебел,  обл. Кърджали</t>
  </si>
  <si>
    <t>66737, с.  Скалица,  общ. Тунджа,  обл. Ямбол</t>
  </si>
  <si>
    <t>66740, с.  Скалище,  общ. Кърджали,  обл. Кърджали</t>
  </si>
  <si>
    <t>66754, с.  Скална глава,  общ. Кърджали,  обл. Кърджали</t>
  </si>
  <si>
    <t>66768, с.  Скалско,  общ. Дряново,  обл. Габрово</t>
  </si>
  <si>
    <t>66771, с.  Скандалото,  общ. Априлци,  обл. Ловеч</t>
  </si>
  <si>
    <t>66785, с.  Склаве,  общ. Сандански,  обл. Благоевград</t>
  </si>
  <si>
    <t>66831, с.  Скобелево,  общ. Димитровград,  обл. Хасково</t>
  </si>
  <si>
    <t>66799, с.  Скобелево,  общ. Ловеч,  обл. Ловеч</t>
  </si>
  <si>
    <t>66826, с.  Скобелево,  общ. Павел баня,  обл. Стара Загора</t>
  </si>
  <si>
    <t>66809, с.  Скобелево,  общ. Родопи,  обл. Пловдив</t>
  </si>
  <si>
    <t>66812, с.  Скобелево,  общ. Сливен,  обл. Сливен</t>
  </si>
  <si>
    <t>66843, с.  Скомля,  общ. Димово,  обл. Видин</t>
  </si>
  <si>
    <t>66857, с.  Скорците,  общ. Трявна,  обл. Габрово</t>
  </si>
  <si>
    <t>66860, с.  Скравена,  общ. Ботевград,  обл. София (област)</t>
  </si>
  <si>
    <t>66874, с.  Скребатно,  общ. Гърмен,  обл. Благоевград</t>
  </si>
  <si>
    <t>66888, с.  Скрино,  общ. Бобошево,  обл. Кюстендил</t>
  </si>
  <si>
    <t>66891, с.  Скриняно,  общ. Кюстендил,  обл. Кюстендил</t>
  </si>
  <si>
    <t>66901, с.  Скрът,  общ. Петрич,  обл. Благоевград</t>
  </si>
  <si>
    <t>66915, с.  Скутаре,  общ. Марица,  обл. Пловдив</t>
  </si>
  <si>
    <t>66929, с.  Скърбино,  общ. Кърджали,  обл. Кърджали</t>
  </si>
  <si>
    <t>66946, с.  Славеево,  общ. Добрич-селска,  обл. Добрич</t>
  </si>
  <si>
    <t>66932, с.  Славеево,  общ. Ивайловград,  обл. Хасково</t>
  </si>
  <si>
    <t>66977, с.  Славейково,  общ. Дряново,  обл. Габрово</t>
  </si>
  <si>
    <t>66980, с.  Славейково,  общ. Елхово,  обл. Ямбол</t>
  </si>
  <si>
    <t>66963, с.  Славейково,  общ. Провадия,  обл. Варна</t>
  </si>
  <si>
    <t>66957, с.  Славейно,  общ. Смолян,  обл. Смолян</t>
  </si>
  <si>
    <t>67012, с.  Славовица,  общ. Долна Митрополия,  обл. Плевен</t>
  </si>
  <si>
    <t>67009, с.  Славовица,  общ. Септември,  обл. Пазарджик</t>
  </si>
  <si>
    <t>99133, с.  СЛАВОВЦИ,  общ. Столична,  обл. София (столица)</t>
  </si>
  <si>
    <t>67043, с.  Славотин,  общ. Монтана,  обл. Монтана</t>
  </si>
  <si>
    <t>67057, с.  Славщица,  общ. Угърчин,  обл. Ловеч</t>
  </si>
  <si>
    <t>67060, с.  Славяни,  общ. Ловеч,  обл. Ловеч</t>
  </si>
  <si>
    <t>67074, с.  Славянин,  общ. Братя Даскалови,  обл. Стара Загора</t>
  </si>
  <si>
    <t>67088, гр.  Славяново,  общ. Плевен,  обл. Плевен</t>
  </si>
  <si>
    <t>67091, с.  Славяново,  общ. Попово,  обл. Търговище</t>
  </si>
  <si>
    <t>67101, с.  Славяново,  общ. Харманли,  обл. Хасково</t>
  </si>
  <si>
    <t>67115, с.  Славянци,  общ. Сунгурларе,  обл. Бургас</t>
  </si>
  <si>
    <t>67129, с.  Сладка вода,  общ. Дългопол,  обл. Варна</t>
  </si>
  <si>
    <t>67132, с.  Сладкодум,  общ. Крумовград,  обл. Кърджали</t>
  </si>
  <si>
    <t>67146, с.  Сладун,  общ. Свиленград,  обл. Хасково</t>
  </si>
  <si>
    <t>67154, с.  Сладък кладенец,  общ. Стара Загора,  обл. Стара Загора</t>
  </si>
  <si>
    <t>67163, с.  Слаковци,  общ. Брезник,  обл. Перник</t>
  </si>
  <si>
    <t>67177, с.  Сламино,  общ. Тунджа,  обл. Ямбол</t>
  </si>
  <si>
    <t>67180, с.  Слана бара,  общ. Видин,  обл. Видин</t>
  </si>
  <si>
    <t>67194, с.  Сланотрън,  общ. Видин,  обл. Видин</t>
  </si>
  <si>
    <t>67221, с.  Слатина,  общ. Берковица,  обл. Монтана</t>
  </si>
  <si>
    <t>67235, с.  Слатина,  общ. Карлово,  обл. Пловдив</t>
  </si>
  <si>
    <t>67218, с.  Слатина,  общ. Ловеч,  обл. Ловеч</t>
  </si>
  <si>
    <t>67249, с.  Слатина,  общ. Ситово,  обл. Силистра</t>
  </si>
  <si>
    <t>99120, с.  СЛАТИНА,  общ. Столична,  обл. София (столица)</t>
  </si>
  <si>
    <t>67204, с.  Слатина,  общ. Ябланица,  обл. Ловеч</t>
  </si>
  <si>
    <t>67252, с.  Слатино,  общ. Бобошево,  обл. Кюстендил</t>
  </si>
  <si>
    <t>67266, с.  Слатино,  общ. Ковачевци,  обл. Перник</t>
  </si>
  <si>
    <t>67270, с.  Слащен,  общ. Сатовча,  обл. Благоевград</t>
  </si>
  <si>
    <t>67283, с.  Сливак,  общ. Хитрино,  обл. Шумен</t>
  </si>
  <si>
    <t>67297, с.  Сливарка,  общ. Крумовград,  обл. Кърджали</t>
  </si>
  <si>
    <t>67307, с.  Сливарово,  общ. Малко Търново,  обл. Бургас</t>
  </si>
  <si>
    <t>67310, с.  Сливата,  общ. Лом,  обл. Монтана</t>
  </si>
  <si>
    <t>67324, с.  Сливек,  общ. Ловеч,  обл. Ловеч</t>
  </si>
  <si>
    <t>67338, гр.  Сливен,  общ. Сливен,  обл. Сливен</t>
  </si>
  <si>
    <t>70812, с.  Сливенци,  общ. Добрич-селска,  обл. Добрич</t>
  </si>
  <si>
    <t>67341, с.  Сливито,  общ. Мъглиж,  обл. Стара Загора</t>
  </si>
  <si>
    <t>67355, с.  Сливка,  общ. Баните,  обл. Смолян</t>
  </si>
  <si>
    <t>67372, гр.  Сливница,  общ. Сливница,  обл. София (област)</t>
  </si>
  <si>
    <t>67369, с.  Сливница,  общ. Кресна,  обл. Благоевград</t>
  </si>
  <si>
    <t>67444, гр.  Сливо поле,  общ. Сливо поле,  обл. Русе</t>
  </si>
  <si>
    <t>67386, с.  Сливовик,  общ. Медковец,  обл. Монтана</t>
  </si>
  <si>
    <t>67395, с.  Сливовица,  общ. Златарица,  обл. Велико Търново</t>
  </si>
  <si>
    <t>67400, с.  Сливовник,  общ. Белоградчик,  обл. Видин</t>
  </si>
  <si>
    <t>67430, с.  Сливово,  общ. Смолян,  обл. Смолян</t>
  </si>
  <si>
    <t>67413, с.  Сливово,  общ. Средец,  обл. Бургас</t>
  </si>
  <si>
    <t>67427, с.  Сливово,  общ. Трявна,  обл. Габрово</t>
  </si>
  <si>
    <t>67458, с.  Слишовци,  общ. Трън,  обл. Перник</t>
  </si>
  <si>
    <t>67461, с.  Слокощица,  общ. Кюстендил,  обл. Кюстендил</t>
  </si>
  <si>
    <t>67475, с.  Сломер,  общ. Павликени,  обл. Велико Търново</t>
  </si>
  <si>
    <t>67489, с.  Слънчево,  общ. Аксаково,  обл. Варна</t>
  </si>
  <si>
    <t>67492, с.  Слънчовец,  общ. Антоново,  обл. Търговище</t>
  </si>
  <si>
    <t>67502, с.  Слънчоглед,  общ. Джебел,  обл. Кърджали</t>
  </si>
  <si>
    <t>67526, с.  Смилец,  общ. Силистра,  обл. Силистра</t>
  </si>
  <si>
    <t>67516, с.  Смилец,  общ. Стрелча,  обл. Пазарджик</t>
  </si>
  <si>
    <t>67533, с.  Смиловци,  общ. Габрово,  обл. Габрово</t>
  </si>
  <si>
    <t>67547, с.  Смилян,  общ. Смолян,  обл. Смолян</t>
  </si>
  <si>
    <t>67550, с.  Смин,  общ. Шабла,  обл. Добрич</t>
  </si>
  <si>
    <t>67564, с.  Смирненски,  общ. Брусарци,  обл. Монтана</t>
  </si>
  <si>
    <t>67578, с.  Смирненски,  общ. Ветово,  обл. Русе</t>
  </si>
  <si>
    <t>99032, с.  СМИРНЕНСКИ,  общ. Габрово,  обл. Габрово</t>
  </si>
  <si>
    <t>67581, с.  Смирненци,  общ. Харманли,  обл. Хасково</t>
  </si>
  <si>
    <t>67595, с.  Смиров дол,  общ. Земен,  обл. Перник</t>
  </si>
  <si>
    <t>32603, с.  Смолево,  общ. Якоруда,  обл. Благоевград</t>
  </si>
  <si>
    <t>67619, с.  Смоличано,  общ. Невестино,  обл. Кюстендил</t>
  </si>
  <si>
    <t>72080, с.  Смолник,  общ. Карнобат,  обл. Бургас</t>
  </si>
  <si>
    <t>67622, с.  Смолница,  общ. Добрич-селска,  обл. Добрич</t>
  </si>
  <si>
    <t>67636, с.  Смолско,  общ. Мирково,  обл. София (област)</t>
  </si>
  <si>
    <t>67641, с.  Смолча,  общ. Годеч,  обл. София (област)</t>
  </si>
  <si>
    <t>67653, гр.  Смолян,  общ. Смолян,  обл. Смолян</t>
  </si>
  <si>
    <t>67667, с.  Смоляновци,  общ. Монтана,  обл. Монтана</t>
  </si>
  <si>
    <t>67670, с.  Смочан,  общ. Ловеч,  обл. Ловеч</t>
  </si>
  <si>
    <t>67698, с.  Смочево,  общ. Рила,  обл. Кюстендил</t>
  </si>
  <si>
    <t>67708, гр.  Смядово,  общ. Смядово,  обл. Шумен</t>
  </si>
  <si>
    <t>67725, с.  Снежа,  общ. Руен,  обл. Бургас</t>
  </si>
  <si>
    <t>67739, с.  Снежина,  общ. Провадия,  обл. Варна</t>
  </si>
  <si>
    <t>67742, с.  Снежинка,  общ. Кърджали,  обл. Кърджали</t>
  </si>
  <si>
    <t>67756, с.  Сноп,  общ. Генерал Тошево,  обл. Добрич</t>
  </si>
  <si>
    <t>67773, с.  Снягово,  общ. Генерал Тошево,  обл. Добрич</t>
  </si>
  <si>
    <t>67767, с.  Снягово,  общ. Руен,  обл. Бургас</t>
  </si>
  <si>
    <t>67787, с.  Совата,  общ. Свищов,  обл. Велико Търново</t>
  </si>
  <si>
    <t>67790, с.  Соволяно,  общ. Кюстендил,  обл. Кюстендил</t>
  </si>
  <si>
    <t>67800, гр.  Созопол,  общ. Созопол,  обл. Бургас</t>
  </si>
  <si>
    <t>67828, с.  Сокол,  общ. Главиница,  обл. Силистра</t>
  </si>
  <si>
    <t>67831, с.  Сокол,  общ. Нова Загора,  обл. Сливен</t>
  </si>
  <si>
    <t>67845, с.  Соколаре,  общ. Бяла Слатина,  обл. Враца</t>
  </si>
  <si>
    <t>67859, с.  Соколарци,  общ. Котел,  обл. Сливен</t>
  </si>
  <si>
    <t>67862, с.  Соколенци,  общ. Ивайловград,  обл. Хасково</t>
  </si>
  <si>
    <t>67876, с.  Соколец,  общ. Руен,  обл. Бургас</t>
  </si>
  <si>
    <t>67882, с.  Соколино,  общ. Момчилград,  обл. Кърджали</t>
  </si>
  <si>
    <t>67893, с.  Соколите,  общ. Черноочене,  обл. Кърджали</t>
  </si>
  <si>
    <t>67903, с.  Соколица,  общ. Карлово,  обл. Пловдив</t>
  </si>
  <si>
    <t>67917, с.  Соколник,  общ. Добрич-селска,  обл. Добрич</t>
  </si>
  <si>
    <t>67951, с.  Соколово,  общ. Балчик,  обл. Добрич</t>
  </si>
  <si>
    <t>67934, с.  Соколово,  общ. Дряново,  обл. Габрово</t>
  </si>
  <si>
    <t>67920, с.  Соколово,  общ. Карнобат,  обл. Бургас</t>
  </si>
  <si>
    <t>67948, с.  Соколово,  общ. Ловеч,  обл. Ловеч</t>
  </si>
  <si>
    <t>67965, с.  Соколовци,  общ. Смолян,  обл. Смолян</t>
  </si>
  <si>
    <t>67979, с.  Соколско,  общ. Кърджали,  обл. Кърджали</t>
  </si>
  <si>
    <t>67982, с.  Соколяне,  общ. Кърджали,  обл. Кърджали</t>
  </si>
  <si>
    <t>67996, с.  Солари,  общ. Габрово,  обл. Габрово</t>
  </si>
  <si>
    <t>68000, с.  Солища,  общ. Смолян,  обл. Смолян</t>
  </si>
  <si>
    <t>68014, с.  Солище,  общ. Кърджали,  обл. Кърджали</t>
  </si>
  <si>
    <t>68028, с.  Солник,  общ. Долни чифлик,  обл. Варна</t>
  </si>
  <si>
    <t>68045, с.  Сомовит,  общ. Гулянци,  обл. Плевен</t>
  </si>
  <si>
    <t>68059, с.  Сопица,  общ. Брезник,  обл. Перник</t>
  </si>
  <si>
    <t>68062, с.  Сопово,  общ. Бобошево,  обл. Кюстендил</t>
  </si>
  <si>
    <t>68080, гр.  Сопот,  общ. Сопот,  обл. Пловдив</t>
  </si>
  <si>
    <t>68076, с.  Сопот,  общ. Угърчин,  обл. Ловеч</t>
  </si>
  <si>
    <t>68093, с.  Сопотот,  общ. Рудозем,  обл. Смолян</t>
  </si>
  <si>
    <t>68117, с.  Сотиря,  общ. Сливен,  обл. Сливен</t>
  </si>
  <si>
    <t>68120, с.  Софийци,  общ. Джебел,  обл. Кърджали</t>
  </si>
  <si>
    <t>68134, гр.  София,  общ. Столична,  обл. София (столица)</t>
  </si>
  <si>
    <t>68148, с.  Софрониево,  общ. Мизия,  обл. Враца</t>
  </si>
  <si>
    <t>68165, с.  Спанци,  общ. Габрово,  обл. Габрово</t>
  </si>
  <si>
    <t>68179, с.  Спанчевци,  общ. Вършец,  обл. Монтана</t>
  </si>
  <si>
    <t>68196, с.  Спасово,  общ. Генерал Тошево,  обл. Добрич</t>
  </si>
  <si>
    <t>68182, с.  Спасово,  общ. Чирпан,  обл. Стара Загора</t>
  </si>
  <si>
    <t>68210, с.  Спасовци,  общ. Габрово,  обл. Габрово</t>
  </si>
  <si>
    <t>68223, с.  Спатово,  общ. Сандански,  обл. Благоевград</t>
  </si>
  <si>
    <t>68237, с.  Спахиево,  общ. Минерални бани,  обл. Хасково</t>
  </si>
  <si>
    <t>68240, с.  Сполука,  общ. Ардино,  обл. Кърджали</t>
  </si>
  <si>
    <t>68254, с.  Срацимир,  общ. Силистра,  обл. Силистра</t>
  </si>
  <si>
    <t>68268, с.  Срацимирово,  общ. Грамада,  обл. Видин</t>
  </si>
  <si>
    <t>68271, с.  Сребриново,  общ. Панагюрище,  обл. Пазарджик</t>
  </si>
  <si>
    <t>68299, с.  Сребърна,  общ. Силистра,  обл. Силистра</t>
  </si>
  <si>
    <t>17974, гр.  Средец,  общ. Средец,  обл. Бургас</t>
  </si>
  <si>
    <t>68309, с.  Средец,  общ. Неделино,  обл. Смолян</t>
  </si>
  <si>
    <t>68312, с.  Средец,  общ. Опан,  обл. Стара Загора</t>
  </si>
  <si>
    <t>68326, с.  Средина,  общ. Генерал Тошево,  обл. Добрич</t>
  </si>
  <si>
    <t>68336, с.  Срединка,  общ. Кърджали,  обл. Кърджали</t>
  </si>
  <si>
    <t>68360, гр.  Средище,  общ. Омуртаг,  обл. Търговище</t>
  </si>
  <si>
    <t>68357, с.  Средище,  общ. Кайнарджа,  обл. Силистра</t>
  </si>
  <si>
    <t>68374, гр.  Средищна,  общ. Ихтиман,  обл. София (област)</t>
  </si>
  <si>
    <t>68388, с.  Средковец,  общ. Каолиново,  обл. Шумен</t>
  </si>
  <si>
    <t>68391, с.  Средна,  общ. Гоце Делчев,  обл. Благоевград</t>
  </si>
  <si>
    <t>99110, с.  СРЕДНА КУЛА,  общ. Русе,  обл. Русе</t>
  </si>
  <si>
    <t>68401, с.  Средна махала,  общ. Руен,  обл. Бургас</t>
  </si>
  <si>
    <t>68415, с.  Среднево,  общ. Черноочене,  обл. Кърджали</t>
  </si>
  <si>
    <t>68429, с.  Средни колиби,  общ. Елена,  обл. Велико Търново</t>
  </si>
  <si>
    <t>68432, с.  Средни рът,  общ. Роман,  обл. Враца</t>
  </si>
  <si>
    <t>68463, с.  Средно градище,  общ. Чирпан,  обл. Стара Загора</t>
  </si>
  <si>
    <t>68480, с.  Средно село,  общ. Ветрино,  обл. Варна</t>
  </si>
  <si>
    <t>68494, с.  Средно село,  общ. Златарица,  обл. Велико Търново</t>
  </si>
  <si>
    <t>68446, с.  Средногорово,  общ. Казанлък,  обл. Стара Загора</t>
  </si>
  <si>
    <t>68451, с.  Средногорци,  общ. Мадан,  обл. Смолян</t>
  </si>
  <si>
    <t>68504, с.  Средня,  общ. Шумен,  обл. Шумен</t>
  </si>
  <si>
    <t>68518, с.  Средогрив,  общ. Чупрене,  обл. Видин</t>
  </si>
  <si>
    <t>68521, с.  Средок,  общ. Смолян,  обл. Смолян</t>
  </si>
  <si>
    <t>68549, с.  Средорек,  общ. Сливен,  обл. Сливен</t>
  </si>
  <si>
    <t>68535, с.  Средорек,  общ. Трекляно,  обл. Кюстендил</t>
  </si>
  <si>
    <t>68552, с.  Средоселци,  общ. Исперих,  обл. Разград</t>
  </si>
  <si>
    <t>68566, с.  Средска,  общ. Черноочене,  обл. Кърджали</t>
  </si>
  <si>
    <t>68577, с.  Средско,  общ. Кирково,  обл. Кърджали</t>
  </si>
  <si>
    <t>68583, с.  Срем,  общ. Тополовград,  обл. Хасково</t>
  </si>
  <si>
    <t>68597, с.  Срънско,  общ. Ардино,  обл. Кърджали</t>
  </si>
  <si>
    <t>68607, с.  Ставерци,  общ. Долна Митрополия,  обл. Плевен</t>
  </si>
  <si>
    <t>68610, с.  Стаевци,  общ. Шабла,  обл. Добрич</t>
  </si>
  <si>
    <t>68624, с.  Стайновци,  общ. Трявна,  обл. Габрово</t>
  </si>
  <si>
    <t>68638, с.  Стайчин дол,  общ. Мадан,  обл. Смолян</t>
  </si>
  <si>
    <t>68641, с.  Стайчовци,  общ. Трън,  обл. Перник</t>
  </si>
  <si>
    <t>68655, с.  Стакевци,  общ. Белоградчик,  обл. Видин</t>
  </si>
  <si>
    <t>68669, с.  Сталево,  общ. Димитровград,  обл. Хасково</t>
  </si>
  <si>
    <t>68672, с.  Сталийска махала,  общ. Лом,  обл. Монтана</t>
  </si>
  <si>
    <t>51980, гр.  Стамболийски,  общ. Стамболийски,  обл. Пловдив</t>
  </si>
  <si>
    <t>68692, с.  Стамболийски,  общ. Хасково,  обл. Хасково</t>
  </si>
  <si>
    <t>04830, с.  Стамболово,  общ. Ихтиман,  обл. София (област)</t>
  </si>
  <si>
    <t>68708, с.  Стамболово,  общ. Павликени,  обл. Велико Търново</t>
  </si>
  <si>
    <t>68713, с.  Стамболово,  общ. Сливо поле,  обл. Русе</t>
  </si>
  <si>
    <t>68727, с.  Стамболово,  общ. Стамболово,  обл. Хасково</t>
  </si>
  <si>
    <t>68744, с.  Стан,  общ. Нови пазар,  обл. Шумен</t>
  </si>
  <si>
    <t>68758, с.  Станево,  общ. Лом,  обл. Монтана</t>
  </si>
  <si>
    <t>68761, с.  Станец,  общ. Омуртаг,  обл. Търговище</t>
  </si>
  <si>
    <t>68775, с.  Станинци,  общ. Годеч,  обл. София (област)</t>
  </si>
  <si>
    <t>68802, с.  Становец,  общ. Хитрино,  обл. Шумен</t>
  </si>
  <si>
    <t>68816, с.  Станча,  общ. Дряново,  обл. Габрово</t>
  </si>
  <si>
    <t>68823, с.  Станчов хан,  общ. Трявна,  обл. Габрово</t>
  </si>
  <si>
    <t>68833, с.  Станьовци,  общ. Брезник,  обл. Перник</t>
  </si>
  <si>
    <t>68847, с.  Станянци,  общ. Върбица,  обл. Шумен</t>
  </si>
  <si>
    <t>69122, с.  Стар читак,  общ. Ардино,  обл. Кърджали</t>
  </si>
  <si>
    <t>68850, гр.  Стара Загора,  общ. Стара Загора,  обл. Стара Загора</t>
  </si>
  <si>
    <t>39699, с.  Стара Кресна,  общ. Кресна,  обл. Благоевград</t>
  </si>
  <si>
    <t>68864, с.  Стара река,  общ. Сливен,  обл. Сливен</t>
  </si>
  <si>
    <t>68878, с.  Стара река,  общ. Тунджа,  обл. Ямбол</t>
  </si>
  <si>
    <t>68881, с.  Стара речка,  общ. Антоново,  обл. Търговище</t>
  </si>
  <si>
    <t>68895, с.  Старейшино,  общ. Кирково,  обл. Кърджали</t>
  </si>
  <si>
    <t>68936, с.  Стари чал,  общ. Крумовград,  обл. Кърджали</t>
  </si>
  <si>
    <t>68919, с.  Старилковци,  общ. Габрово,  обл. Габрово</t>
  </si>
  <si>
    <t>68967, с.  Старо Железаре,  общ. Хисаря,  обл. Пловдив</t>
  </si>
  <si>
    <t>68984, с.  Старо място,  общ. Кърджали,  обл. Кърджали</t>
  </si>
  <si>
    <t>68998, с.  Старо Оряхово,  общ. Долни чифлик,  обл. Варна</t>
  </si>
  <si>
    <t>69047, с.  Старо селище,  общ. Исперих,  обл. Разград</t>
  </si>
  <si>
    <t>69050, с.  Старо село,  общ. Мездра,  обл. Враца</t>
  </si>
  <si>
    <t>69064, с.  Старо село,  общ. Радомир,  обл. Перник</t>
  </si>
  <si>
    <t>69081, с.  Старо село,  общ. Сливен,  обл. Сливен</t>
  </si>
  <si>
    <t>70500, с.  Старо село,  общ. Троян,  обл. Ловеч</t>
  </si>
  <si>
    <t>69078, с.  Старо село,  общ. Тутракан,  обл. Силистра</t>
  </si>
  <si>
    <t>68953, с.  Старово,  общ. Кирково,  обл. Кърджали</t>
  </si>
  <si>
    <t>68970, с.  Старозагорски бани,  общ. Стара Загора,  обл. Стара Загора</t>
  </si>
  <si>
    <t>69002, с.  Старопатица,  общ. Кула,  обл. Видин</t>
  </si>
  <si>
    <t>69016, с.  Старосел,  общ. Хисаря,  обл. Пловдив</t>
  </si>
  <si>
    <t>99151, гр.  СТАРОСЕЛЕЦ,  общ. Раднево,  обл. Стара Загора</t>
  </si>
  <si>
    <t>69020, с.  Староселец,  общ. Провадия,  обл. Варна</t>
  </si>
  <si>
    <t>99165, гр.  СТАРОСЕЛКА,  общ. Върбица,  обл. Шумен</t>
  </si>
  <si>
    <t>69095, с.  Староселци,  общ. Искър,  обл. Плевен</t>
  </si>
  <si>
    <t>69105, с.  Старцево,  общ. Златоград,  обл. Смолян</t>
  </si>
  <si>
    <t>69119, с.  Старчево,  общ. Петрич,  обл. Благоевград</t>
  </si>
  <si>
    <t>69136, с.  Старчище,  общ. Антоново,  обл. Търговище</t>
  </si>
  <si>
    <t>69146, с.  Стеврек,  общ. Антоново,  обл. Търговище</t>
  </si>
  <si>
    <t>69153, с.  Стежерово,  общ. Левски,  обл. Плевен</t>
  </si>
  <si>
    <t>69167, с.  Стенско,  общ. Кюстендил,  обл. Кюстендил</t>
  </si>
  <si>
    <t>69170, с.  Стефан Караджа,  общ. Вълчи дол,  обл. Варна</t>
  </si>
  <si>
    <t>69184, с.  Стефан Караджа,  общ. Главиница,  обл. Силистра</t>
  </si>
  <si>
    <t>69198, с.  Стефан Караджа,  общ. Добрич-селска,  обл. Добрич</t>
  </si>
  <si>
    <t>69208, с.  Стефан Караджово,  общ. Болярово,  обл. Ямбол</t>
  </si>
  <si>
    <t>17467, с.  Стефан Стамболово,  общ. Полски Тръмбеш,  обл. Велико Търново</t>
  </si>
  <si>
    <t>69211, с.  Стефаново,  общ. Габрово,  обл. Габрово</t>
  </si>
  <si>
    <t>69242, с.  Стефаново,  общ. Добрич-селска,  обл. Добрич</t>
  </si>
  <si>
    <t>69225, с.  Стефаново,  общ. Ловеч,  обл. Ловеч</t>
  </si>
  <si>
    <t>69239, с.  Стефаново,  общ. Радомир,  обл. Перник</t>
  </si>
  <si>
    <t>69256, с.  Стикъл,  общ. Смолян,  обл. Смолян</t>
  </si>
  <si>
    <t>69261, с.  Стоб,  общ. Кочериново,  обл. Кюстендил</t>
  </si>
  <si>
    <t>69273, с.  Стоево,  общ. Асеновград,  обл. Пловдив</t>
  </si>
  <si>
    <t>69287, с.  Стоевци,  общ. Габрово,  обл. Габрово</t>
  </si>
  <si>
    <t>69290, с.  Стожа,  общ. Сандански,  обл. Благоевград</t>
  </si>
  <si>
    <t>69300, с.  Стожер,  общ. Добрич-селска,  обл. Добрич</t>
  </si>
  <si>
    <t>69345, с.  Стойките,  общ. Смолян,  обл. Смолян</t>
  </si>
  <si>
    <t>69359, с.  Стойково,  общ. Хасково,  обл. Хасково</t>
  </si>
  <si>
    <t>70768, с.  Стойковци,  общ. Габрово,  обл. Габрово</t>
  </si>
  <si>
    <t>69314, с.  Стоил войвода,  общ. Нова Загора,  обл. Сливен</t>
  </si>
  <si>
    <t>69328, с.  Стоилово,  общ. Малко Търново,  обл. Бургас</t>
  </si>
  <si>
    <t>69376, с.  Стойново,  общ. Антоново,  обл. Търговище</t>
  </si>
  <si>
    <t>69387, с.  Стойновското,  общ. Троян,  обл. Ловеч</t>
  </si>
  <si>
    <t>69393, с.  Стойчевци,  общ. Елена,  обл. Велико Търново</t>
  </si>
  <si>
    <t>69403, с.  Стойчовци,  общ. Габрово,  обл. Габрово</t>
  </si>
  <si>
    <t>69417, с.  Стоките,  общ. Севлиево,  обл. Габрово</t>
  </si>
  <si>
    <t>69420, с.  Столетово,  общ. Карлово,  обл. Пловдив</t>
  </si>
  <si>
    <t>69434, с.  Столетово,  общ. Опан,  обл. Стара Загора</t>
  </si>
  <si>
    <t>69448, с.  Столник,  общ. Елин Пелин,  обл. София (област)</t>
  </si>
  <si>
    <t>69451, с.  Столът,  общ. Севлиево,  обл. Габрово</t>
  </si>
  <si>
    <t>69465, с.  Стоманево,  общ. Девин,  обл. Смолян</t>
  </si>
  <si>
    <t>69479, с.  Стоманеците,  общ. Габрово,  обл. Габрово</t>
  </si>
  <si>
    <t>69482, с.  Стоманци,  общ. Кирково,  обл. Кърджали</t>
  </si>
  <si>
    <t>69506, с.  Стоян Михайловски,  общ. Нови пазар,  обл. Шумен</t>
  </si>
  <si>
    <t>69496, с.  Стоян-Заимово,  общ. Чирпан,  обл. Стара Загора</t>
  </si>
  <si>
    <t>69518, с.  Стояново,  общ. Ардино,  обл. Кърджали</t>
  </si>
  <si>
    <t>69537, с.  Стояново,  общ. Вършец,  обл. Монтана</t>
  </si>
  <si>
    <t>69540, с.  Стояновци,  общ. Елена,  обл. Велико Търново</t>
  </si>
  <si>
    <t>69554, с.  Стояновци,  общ. Роман,  обл. Враца</t>
  </si>
  <si>
    <t>69571, с.  Страдалово,  общ. Невестино,  обл. Кюстендил</t>
  </si>
  <si>
    <t>69585, с.  Стража,  общ. Смолян,  обл. Смолян</t>
  </si>
  <si>
    <t>69599, с.  Стража,  общ. Търговище,  обл. Търговище</t>
  </si>
  <si>
    <t>69609, с.  Стражата,  общ. Трявна,  обл. Габрово</t>
  </si>
  <si>
    <t>69612, с.  Стражевци,  общ. Кърджали,  обл. Кърджали</t>
  </si>
  <si>
    <t>81743, с.  Стражец,  общ. Крумовград,  обл. Кърджали</t>
  </si>
  <si>
    <t>70860, с.  Стражец,  общ. Разград,  обл. Разград</t>
  </si>
  <si>
    <t>69633, гр.  Стражица,  общ. Стражица,  обл. Велико Търново</t>
  </si>
  <si>
    <t>69643, с.  Стражица,  общ. Балчик,  обл. Добрич</t>
  </si>
  <si>
    <t>69657, с.  Стражница,  общ. Черноочене,  обл. Кърджали</t>
  </si>
  <si>
    <t>69660, гр.  Стралджа,  общ. Стралджа,  обл. Ямбол</t>
  </si>
  <si>
    <t>69674, с.  Странджа,  общ. Болярово,  обл. Ямбол</t>
  </si>
  <si>
    <t>69688, с.  Странджево,  общ. Крумовград,  обл. Кърджали</t>
  </si>
  <si>
    <t>69691, с.  Странско,  общ. Димитровград,  обл. Хасково</t>
  </si>
  <si>
    <t>69701, с.  Страхил,  общ. Вълчи дол,  обл. Варна</t>
  </si>
  <si>
    <t>69715, с.  Страхил войвода,  общ. Кърджали,  обл. Кърджали</t>
  </si>
  <si>
    <t>69729, с.  Страхилица,  общ. Венец,  обл. Шумен</t>
  </si>
  <si>
    <t>69732, с.  Страхилово,  общ. Полски Тръмбеш,  обл. Велико Търново</t>
  </si>
  <si>
    <t>69746, с.  Страцин,  общ. Поморие,  обл. Бургас</t>
  </si>
  <si>
    <t>69759, с.  Страшимир,  общ. Златоград,  обл. Смолян</t>
  </si>
  <si>
    <t>69763, с.  Страшимирово,  общ. Белослав,  обл. Варна</t>
  </si>
  <si>
    <t>69777, с.  Стрезимировци,  общ. Трън,  обл. Перник</t>
  </si>
  <si>
    <t>69780, с.  Стрелец,  общ. Горна Оряховица,  обл. Велико Търново</t>
  </si>
  <si>
    <t>69794, с.  Стрелец,  общ. Стара Загора,  обл. Стара Загора</t>
  </si>
  <si>
    <t>69804, с.  Стрелково,  общ. Кайнарджа,  обл. Силистра</t>
  </si>
  <si>
    <t>69818, с.  Стрелци,  общ. Брезово,  обл. Пловдив</t>
  </si>
  <si>
    <t>69821, с.  Стрелци,  общ. Котел,  обл. Сливен</t>
  </si>
  <si>
    <t>69835, гр.  Стрелча,  общ. Стрелча,  обл. Пазарджик</t>
  </si>
  <si>
    <t>69849, с.  Стремово,  общ. Кърджали,  обл. Кърджали</t>
  </si>
  <si>
    <t>69852, с.  Стремци,  общ. Кърджали,  обл. Кърджали</t>
  </si>
  <si>
    <t>69866, с.  Стрижба,  общ. Кирково,  обл. Кърджали</t>
  </si>
  <si>
    <t>69874, с.  Строево,  общ. Марица,  обл. Пловдив</t>
  </si>
  <si>
    <t>69883, с.  Стройно,  общ. Елхово,  обл. Ямбол</t>
  </si>
  <si>
    <t>69897, с.  Стройновци,  общ. Антоново,  обл. Търговище</t>
  </si>
  <si>
    <t>69907, с.  Стругът,  общ. Троян,  обл. Ловеч</t>
  </si>
  <si>
    <t>69910, с.  Струиндол,  общ. Белоградчик,  обл. Видин</t>
  </si>
  <si>
    <t>69924, с.  Струино,  общ. Шумен,  обл. Шумен</t>
  </si>
  <si>
    <t>69938, с.  Струма,  общ. Сандански,  обл. Благоевград</t>
  </si>
  <si>
    <t>69941, с.  Струмешница,  общ. Петрич,  обл. Благоевград</t>
  </si>
  <si>
    <t>69969, с.  Струмяни,  общ. Струмяни,  обл. Благоевград</t>
  </si>
  <si>
    <t>69972, с.  Струпец,  общ. Роман,  обл. Враца</t>
  </si>
  <si>
    <t>69986, с.  Струпец,  общ. Сливен,  обл. Сливен</t>
  </si>
  <si>
    <t>69990, с.  Струя,  общ. Руен,  обл. Бургас</t>
  </si>
  <si>
    <t>70007, с.  Стръмци,  общ. Трявна,  обл. Габрово</t>
  </si>
  <si>
    <t>70010, с.  Стряма,  общ. Раковски,  обл. Пловдив</t>
  </si>
  <si>
    <t>70024, с.  Стубел,  общ. Монтана,  обл. Монтана</t>
  </si>
  <si>
    <t>70086, с.  Студен извор,  общ. Трън,  обл. Перник</t>
  </si>
  <si>
    <t>70104, с.  Студен кладенец,  общ. Крумовград,  обл. Кърджали</t>
  </si>
  <si>
    <t>70041, с.  Студена,  общ. Мадан,  обл. Смолян</t>
  </si>
  <si>
    <t>70038, с.  Студена,  общ. Перник,  обл. Перник</t>
  </si>
  <si>
    <t>70055, с.  Студена,  общ. Свиленград,  обл. Хасково</t>
  </si>
  <si>
    <t>70069, с.  Студенец,  общ. Лозница,  обл. Разград</t>
  </si>
  <si>
    <t>70072, с.  Студенец,  общ. Чепеларе,  обл. Смолян</t>
  </si>
  <si>
    <t>70099, с.  Студеница,  общ. Хитрино,  обл. Шумен</t>
  </si>
  <si>
    <t>70113, с.  Студено буче,  общ. Монтана,  обл. Монтана</t>
  </si>
  <si>
    <t>70127, с.  Стъргел,  общ. Горна Малина,  обл. София (област)</t>
  </si>
  <si>
    <t>70130, с.  Стърмен,  общ. Бяла,  обл. Русе</t>
  </si>
  <si>
    <t>70158, с.  Стърница,  общ. Баните,  обл. Смолян</t>
  </si>
  <si>
    <t>70175, гр.  Суворово,  общ. Суворово,  обл. Варна</t>
  </si>
  <si>
    <t>70189, с.  Сугарево,  общ. Сандански,  обл. Благоевград</t>
  </si>
  <si>
    <t>70202, с.  Сулица,  общ. Стара Загора,  обл. Стара Загора</t>
  </si>
  <si>
    <t>70216, с.  Султани,  общ. Елена,  обл. Велико Търново</t>
  </si>
  <si>
    <t>70233, с.  Сумер,  общ. Монтана,  обл. Монтана</t>
  </si>
  <si>
    <t>70247, гр.  Сунгурларе,  общ. Сунгурларе,  обл. Бургас</t>
  </si>
  <si>
    <t>70250, с.  Сусам,  общ. Минерални бани,  обл. Хасково</t>
  </si>
  <si>
    <t>70278, с.  Суха река,  общ. Велики Преслав,  обл. Шумен</t>
  </si>
  <si>
    <t>70264, с.  Суха река,  общ. Велико Търново,  обл. Велико Търново</t>
  </si>
  <si>
    <t>70281, с.  Сухаче,  общ. Червен бряг,  обл. Плевен</t>
  </si>
  <si>
    <t>70295, гр.  Сухиндол,  общ. Сухиндол,  обл. Велико Търново</t>
  </si>
  <si>
    <t>70319, с.  Сухово,  общ. Ардино,  обл. Кърджали</t>
  </si>
  <si>
    <t>70336, с.  Суходол,  общ. Главиница,  обл. Силистра</t>
  </si>
  <si>
    <t>70322, с.  Суходол,  общ. Средец,  обл. Бургас</t>
  </si>
  <si>
    <t>99127, с.  СУХОДОЛ,  общ. Столична,  обл. София (столица)</t>
  </si>
  <si>
    <t>70353, с.  Сухозем,  общ. Калояново,  обл. Пловдив</t>
  </si>
  <si>
    <t>70367, с.  Сухолоевци,  общ. Дряново,  обл. Габрово</t>
  </si>
  <si>
    <t>70370, с.  Сухострел,  общ. Симитли,  обл. Благоевград</t>
  </si>
  <si>
    <t>70384, с.  Сушево,  общ. Завет,  обл. Разград</t>
  </si>
  <si>
    <t>70398, с.  Сушина,  общ. Върбица,  обл. Шумен</t>
  </si>
  <si>
    <t>99090, с.  СУШИЦА,  общ. Карлово,  обл. Пловдив</t>
  </si>
  <si>
    <t>35105, с.  Сушица,  общ. Симитли,  обл. Благоевград</t>
  </si>
  <si>
    <t>70408, с.  Сушица,  общ. Стражица,  обл. Велико Търново</t>
  </si>
  <si>
    <t>70411, с.  Сушица,  общ. Трекляно,  обл. Кюстендил</t>
  </si>
  <si>
    <t>70439, с.  Събковци,  общ. Елена,  обл. Велико Търново</t>
  </si>
  <si>
    <t>70442, с.  Съботковци,  общ. Габрово,  обл. Габрово</t>
  </si>
  <si>
    <t>70456, с.  Събрано,  общ. Нова Загора,  обл. Сливен</t>
  </si>
  <si>
    <t>99042, гр.  СЪДИЕВО,  общ. Крумовград,  обл. Кърджали</t>
  </si>
  <si>
    <t>70473, с.  Съдиево,  общ. Айтос,  обл. Бургас</t>
  </si>
  <si>
    <t>70487, с.  Съдиево,  общ. Нова Загора,  обл. Сливен</t>
  </si>
  <si>
    <t>70490, с.  Съдийско поле,  общ. Нова Загора,  обл. Сливен</t>
  </si>
  <si>
    <t>70528, гр.  Съединение,  общ. Съединение,  обл. Пловдив</t>
  </si>
  <si>
    <t>70531, с.  Съединение,  общ. Братя Даскалови,  обл. Стара Загора</t>
  </si>
  <si>
    <t>70514, с.  Съединение,  общ. Сунгурларе,  обл. Бургас</t>
  </si>
  <si>
    <t>70545, с.  Съединение,  общ. Търговище,  обл. Търговище</t>
  </si>
  <si>
    <t>70559, с.  Сърнак,  общ. Крумовград,  обл. Кърджали</t>
  </si>
  <si>
    <t>70562, с.  Сърневец,  общ. Братя Даскалови,  обл. Стара Загора</t>
  </si>
  <si>
    <t>70576, с.  Сърнево,  общ. Карнобат,  обл. Бургас</t>
  </si>
  <si>
    <t>70586, с.  Сърнево,  общ. Раднево,  обл. Стара Загора</t>
  </si>
  <si>
    <t>70593, с.  Сърнегор,  общ. Брезово,  обл. Пловдив</t>
  </si>
  <si>
    <t>70603, с.  Сърненци,  общ. Велико Търново,  обл. Велико Търново</t>
  </si>
  <si>
    <t>99061, гр.  СЪРНЕЦ,  общ. Момчилград,  обл. Кърджали</t>
  </si>
  <si>
    <t>70617, с.  Сърнец,  общ. Тервел,  обл. Добрич</t>
  </si>
  <si>
    <t>70634, с.  Сърнино,  общ. Генерал Тошево,  обл. Добрич</t>
  </si>
  <si>
    <t>70620, с.  Сърнино,  общ. Смолян,  обл. Смолян</t>
  </si>
  <si>
    <t>70648, гр.  Сърница,  общ. Велинград,  обл. Пазарджик</t>
  </si>
  <si>
    <t>70651, с.  Сърница,  общ. Минерални бани,  обл. Хасково</t>
  </si>
  <si>
    <t>70665, с.  Сърпово,  общ. Силистра,  обл. Силистра</t>
  </si>
  <si>
    <t>70679, с.  Сърцево,  общ. Твърдица,  обл. Сливен</t>
  </si>
  <si>
    <t>70682, с.  Сяново,  общ. Тутракан,  обл. Силистра</t>
  </si>
  <si>
    <t>70696, с.  Сяровци,  общ. Дряново,  обл. Габрово</t>
  </si>
  <si>
    <t>70706, с.  Сярци,  общ. Момчилград,  обл. Кърджали</t>
  </si>
  <si>
    <t>72014, с.  Табан,  общ. Драгоман,  обл. София (област)</t>
  </si>
  <si>
    <t>72028, с.  Табачка,  общ. Иваново,  обл. Русе</t>
  </si>
  <si>
    <t>72031, с.  Табашка,  общ. Севлиево,  обл. Габрово</t>
  </si>
  <si>
    <t>72045, с.  Таваличево,  общ. Кюстендил,  обл. Кюстендил</t>
  </si>
  <si>
    <t>72062, с.  Таймище,  общ. Антоново,  обл. Търговище</t>
  </si>
  <si>
    <t>72076, с.  Тамарино,  общ. Стралджа,  обл. Ямбол</t>
  </si>
  <si>
    <t>72103, с.  Татарево,  общ. Минерални бани,  обл. Хасково</t>
  </si>
  <si>
    <t>72093, с.  Татарево,  общ. Първомай,  обл. Пловдив</t>
  </si>
  <si>
    <t>72117, с.  Татари,  общ. Белене,  обл. Плевен</t>
  </si>
  <si>
    <t>72120, с.  Татково,  общ. Кърджали,  обл. Кърджали</t>
  </si>
  <si>
    <t>72134, с.  Татул,  общ. Момчилград,  обл. Кърджали</t>
  </si>
  <si>
    <t>72148, с.  Твърдинци,  общ. Търговище,  обл. Търговище</t>
  </si>
  <si>
    <t>72165, гр.  Твърдица,  общ. Твърдица,  обл. Сливен</t>
  </si>
  <si>
    <t>72151, с.  Твърдица,  общ. Бургас,  обл. Бургас</t>
  </si>
  <si>
    <t>72179, с.  Твърдица,  общ. Шабла,  обл. Добрич</t>
  </si>
  <si>
    <t>72182, с.  Текето,  общ. Хасково,  обл. Хасково</t>
  </si>
  <si>
    <t>72196, с.  Телериг,  общ. Крушари,  обл. Добрич</t>
  </si>
  <si>
    <t>72206, с.  Телиш,  общ. Червен бряг,  обл. Плевен</t>
  </si>
  <si>
    <t>72211, с.  Телчарка,  общ. Джебел,  обл. Кърджали</t>
  </si>
  <si>
    <t>47809, с.  Теменуга,  общ. Ардино,  обл. Кърджали</t>
  </si>
  <si>
    <t>72237, с.  Теменуга,  общ. Стражица,  обл. Велико Търново</t>
  </si>
  <si>
    <t>72240, с.  Тенево,  общ. Тунджа,  обл. Ямбол</t>
  </si>
  <si>
    <t>72254, с.  Тепава,  общ. Ловеч,  обл. Ловеч</t>
  </si>
  <si>
    <t>72268, с.  Теплен,  общ. Хаджидимово,  обл. Благоевград</t>
  </si>
  <si>
    <t>72271, гр.  Тервел,  общ. Тервел,  обл. Добрич</t>
  </si>
  <si>
    <t>72285, с.  Тервел,  общ. Хитрино,  обл. Шумен</t>
  </si>
  <si>
    <t>72299, с.  Терзийско,  общ. Сунгурларе,  обл. Бургас</t>
  </si>
  <si>
    <t>72309, с.  Терзийско,  общ. Троян,  обл. Ловеч</t>
  </si>
  <si>
    <t>72312, с.  Терзиите,  общ. Велико Търново,  обл. Велико Търново</t>
  </si>
  <si>
    <t>72337, с.  Тертер,  общ. Кубрат,  обл. Разград</t>
  </si>
  <si>
    <t>72343, гр.  Тетевен,  общ. Тетевен,  обл. Ловеч</t>
  </si>
  <si>
    <t>72357, с.  Тетово,  общ. Русе,  обл. Русе</t>
  </si>
  <si>
    <t>72360, с.  Тешел,  общ. Девин,  обл. Смолян</t>
  </si>
  <si>
    <t>72374, с.  Тешово,  общ. Хаджидимово,  обл. Благоевград</t>
  </si>
  <si>
    <t>72391, с.  Тикале,  общ. Смолян,  обл. Смолян</t>
  </si>
  <si>
    <t>72401, с.  Тимарево,  общ. Хитрино,  обл. Шумен</t>
  </si>
  <si>
    <t>72429, с.  Тинтява,  общ. Крумовград,  обл. Кърджали</t>
  </si>
  <si>
    <t>72432, с.  Типченица,  общ. Мездра,  обл. Враца</t>
  </si>
  <si>
    <t>72446, с.  Титевци,  общ. Елена,  обл. Велико Търново</t>
  </si>
  <si>
    <t>72452, с.  Тиховец,  общ. Антоново,  обл. Търговище</t>
  </si>
  <si>
    <t>72463, с.  Тихомир,  общ. Кирково,  обл. Кърджали</t>
  </si>
  <si>
    <t>72477, с.  Тихомирово,  общ. Раднево,  обл. Стара Загора</t>
  </si>
  <si>
    <t>72480, с.  Тича,  общ. Котел,  обл. Сливен</t>
  </si>
  <si>
    <t>72494, с.  Тишаново,  общ. Невестино,  обл. Кюстендил</t>
  </si>
  <si>
    <t>72504, с.  Тишевица,  общ. Враца,  обл. Враца</t>
  </si>
  <si>
    <t>72518, с.  Тияновци,  общ. Брегово,  обл. Видин</t>
  </si>
  <si>
    <t>72521, с.  Тлачене,  общ. Бяла Слатина,  обл. Враца</t>
  </si>
  <si>
    <t>72549, с.  Тодор Икономово,  общ. Каолиново,  обл. Шумен</t>
  </si>
  <si>
    <t>72535, с.  Тодореците,  общ. Трявна,  обл. Габрово</t>
  </si>
  <si>
    <t>72552, с.  Тодоричене,  общ. Луковит,  обл. Ловеч</t>
  </si>
  <si>
    <t>72578, с.  Тодорово,  общ. Исперих,  обл. Разград</t>
  </si>
  <si>
    <t>72566, с.  Тодорово,  общ. Плевен,  обл. Плевен</t>
  </si>
  <si>
    <t>72583, с.  Тодоровци,  общ. Велико Търново,  обл. Велико Търново</t>
  </si>
  <si>
    <t>72597, с.  Тодоровци,  общ. Габрово,  обл. Габрово</t>
  </si>
  <si>
    <t>81637, с.  Тодорчета,  общ. Габрово,  обл. Габрово</t>
  </si>
  <si>
    <t>72607, с.  Тодювци,  общ. Елена,  обл. Велико Търново</t>
  </si>
  <si>
    <t>72610, с.  Токачка,  общ. Крумовград,  обл. Кърджали</t>
  </si>
  <si>
    <t>72638, с.  Толовица,  общ. Макреш,  обл. Видин</t>
  </si>
  <si>
    <t>72641, с.  Томбето,  общ. Елена,  обл. Велико Търново</t>
  </si>
  <si>
    <t>72655, с.  Томпсън,  общ. Своге,  обл. София (област)</t>
  </si>
  <si>
    <t>72669, с.  Томчевци,  общ. Трявна,  обл. Габрово</t>
  </si>
  <si>
    <t>72672, с.  Тонско дабе,  общ. Петрич,  обл. Благоевград</t>
  </si>
  <si>
    <t>72686, с.  Топилища,  общ. Тетевен,  обл. Ловеч</t>
  </si>
  <si>
    <t>99033, с.  ТОПЛЕШ,  общ. Габрово,  обл. Габрово</t>
  </si>
  <si>
    <t>72693, с.  Топола,  общ. Каварна,  обл. Добрич</t>
  </si>
  <si>
    <t>72709, с.  Тополи,  общ. Варна,  обл. Варна</t>
  </si>
  <si>
    <t>72713, с.  Тополи дол,  общ. Пазарджик,  обл. Пазарджик</t>
  </si>
  <si>
    <t>72727, с.  Тополица,  общ. Айтос,  обл. Бургас</t>
  </si>
  <si>
    <t>72730, с.  Тополка,  общ. Крумовград,  обл. Кърджали</t>
  </si>
  <si>
    <t>72758, с.  Тополница,  общ. Дупница,  обл. Кюстендил</t>
  </si>
  <si>
    <t>72744, с.  Тополница,  общ. Петрич,  обл. Благоевград</t>
  </si>
  <si>
    <t>72761, гр.  Тополовград,  общ. Тополовград,  обл. Хасково</t>
  </si>
  <si>
    <t>72775, с.  Тополовец,  общ. Кула,  обл. Видин</t>
  </si>
  <si>
    <t>73924, с.  Тополовец,  общ. Ружинци,  обл. Видин</t>
  </si>
  <si>
    <t>72789, с.  Тополово,  общ. Асеновград,  обл. Пловдив</t>
  </si>
  <si>
    <t>72792, с.  Тополово,  общ. Маджарово,  обл. Хасково</t>
  </si>
  <si>
    <t>72802, с.  Тополчане,  общ. Кърджали,  обл. Кърджали</t>
  </si>
  <si>
    <t>72816, с.  Тополчане,  общ. Сливен,  обл. Сливен</t>
  </si>
  <si>
    <t>72824, с.  Тополяне,  общ. Раднево,  обл. Стара Загора</t>
  </si>
  <si>
    <t>72833, с.  Топузево,  общ. Котел,  обл. Сливен</t>
  </si>
  <si>
    <t>72847, с.  Топузи,  общ. Елена,  обл. Велико Търново</t>
  </si>
  <si>
    <t>72850, с.  Топчии,  общ. Разград,  обл. Разград</t>
  </si>
  <si>
    <t>72864, с.  Топчийско,  общ. Руен,  обл. Бургас</t>
  </si>
  <si>
    <t>72878, с.  Торбалъжите,  общ. Габрово,  обл. Габрово</t>
  </si>
  <si>
    <t>43058, с.  Торос,  общ. Луковит,  обл. Ловеч</t>
  </si>
  <si>
    <t>72881, с.  Тотлебен,  общ. Пордим,  обл. Плевен</t>
  </si>
  <si>
    <t>72895, с.  Точилари,  общ. Кубрат,  обл. Разград</t>
  </si>
  <si>
    <t>72919, с.  Тошевци,  общ. Грамада,  обл. Видин</t>
  </si>
  <si>
    <t>72922, с.  Траве,  общ. Баните,  обл. Смолян</t>
  </si>
  <si>
    <t>72936, с.  Травник,  общ. Каварна,  обл. Добрич</t>
  </si>
  <si>
    <t>72940, с.  Трайково,  общ. Лом,  обл. Монтана</t>
  </si>
  <si>
    <t>72953, с.  Тракиец,  общ. Хасково,  обл. Хасково</t>
  </si>
  <si>
    <t>72967, с.  Тракийци,  общ. Средец,  обл. Бургас</t>
  </si>
  <si>
    <t>72970, с.  Тракия,  общ. Опан,  обл. Стара Загора</t>
  </si>
  <si>
    <t>83572, с.  ТРАКИЯ,  общ. Пловдив,  обл. Пловдив</t>
  </si>
  <si>
    <t>72998, с.  Трапесковци,  общ. Габрово,  обл. Габрово</t>
  </si>
  <si>
    <t>73002, с.  Трапище,  общ. Лозница,  обл. Разград</t>
  </si>
  <si>
    <t>73016, с.  Трапоклово,  общ. Сливен,  обл. Сливен</t>
  </si>
  <si>
    <t>99134, с.  ТРЕБИЧ,  общ. Столична,  обл. София (столица)</t>
  </si>
  <si>
    <t>73033, с.  Требище,  общ. Смолян,  обл. Смолян</t>
  </si>
  <si>
    <t>73047, с.  Трекляно,  общ. Трекляно,  обл. Кюстендил</t>
  </si>
  <si>
    <t>73050, с.  Трем,  общ. Хитрино,  обл. Шумен</t>
  </si>
  <si>
    <t>99041, гр.  ТРЕПЕТЛИКА,  общ. Кирково,  обл. Кърджали</t>
  </si>
  <si>
    <t>73078, с.  Трескавец,  общ. Антоново,  обл. Търговище</t>
  </si>
  <si>
    <t>73119, с.  Три кладенци,  общ. Враца,  обл. Враца</t>
  </si>
  <si>
    <t>73147, с.  Три могили,  общ. Асеновград,  обл. Пловдив</t>
  </si>
  <si>
    <t>73136, с.  Три могили,  общ. Кърджали,  обл. Кърджали</t>
  </si>
  <si>
    <t>73081, с.  Триводици,  общ. Стамболийски,  обл. Пловдив</t>
  </si>
  <si>
    <t>73095, с.  Тригорци,  общ. Балчик,  обл. Добрич</t>
  </si>
  <si>
    <t>73105, с.  Триград,  общ. Девин,  обл. Смолян</t>
  </si>
  <si>
    <t>73122, с.  Трилистник,  общ. Марица,  обл. Пловдив</t>
  </si>
  <si>
    <t>73167, с.  Трифоново,  общ. Монтана,  обл. Монтана</t>
  </si>
  <si>
    <t>73170, с.  Троица,  общ. Велики Преслав,  обл. Шумен</t>
  </si>
  <si>
    <t>73184, с.  Тросково,  общ. Симитли,  обл. Благоевград</t>
  </si>
  <si>
    <t>73198, гр.  Троян,  общ. Троян,  обл. Ловеч</t>
  </si>
  <si>
    <t>73208, с.  Троян,  общ. Симеоновград,  обл. Хасково</t>
  </si>
  <si>
    <t>73211, с.  Трояново,  общ. Камено,  обл. Бургас</t>
  </si>
  <si>
    <t>73225, с.  Трояново,  общ. Раднево,  обл. Стара Загора</t>
  </si>
  <si>
    <t>73242, с.  Труд,  общ. Марица,  обл. Пловдив</t>
  </si>
  <si>
    <t>73256, с.  Трудовец,  общ. Ботевград,  обл. София (област)</t>
  </si>
  <si>
    <t>73262, с.  Тръбач,  общ. Лозница,  обл. Разград</t>
  </si>
  <si>
    <t>73273, гр.  Трън,  общ. Трън,  обл. Перник</t>
  </si>
  <si>
    <t>73287, с.  Трънак,  общ. Руен,  обл. Бургас</t>
  </si>
  <si>
    <t>73290, с.  Трънито,  общ. Габрово,  обл. Габрово</t>
  </si>
  <si>
    <t>73300, с.  Тръница,  общ. Нови пазар,  обл. Шумен</t>
  </si>
  <si>
    <t>73328, с.  Трънково,  общ. Елхово,  обл. Ямбол</t>
  </si>
  <si>
    <t>73314, с.  Трънково,  общ. Раднево,  обл. Стара Загора</t>
  </si>
  <si>
    <t>73331, с.  Трънковци,  общ. Елена,  обл. Велико Търново</t>
  </si>
  <si>
    <t>73345, с.  Трънчовица,  общ. Левски,  обл. Плевен</t>
  </si>
  <si>
    <t>73359, гр.  Тръстеник,  общ. Долна Митрополия,  обл. Плевен</t>
  </si>
  <si>
    <t>73362, с.  Тръстеник,  общ. Иваново,  обл. Русе</t>
  </si>
  <si>
    <t>73376, с.  Тръстика,  общ. Попово,  обл. Търговище</t>
  </si>
  <si>
    <t>73393, с.  Тръстиково,  общ. Аврен,  обл. Варна</t>
  </si>
  <si>
    <t>73388, с.  Тръстиково,  общ. Камено,  обл. Бургас</t>
  </si>
  <si>
    <t>73403, гр.  Трявна,  общ. Трявна,  обл. Габрово</t>
  </si>
  <si>
    <t>73417, с.  Туден,  общ. Годеч,  обл. София (област)</t>
  </si>
  <si>
    <t>73420, с.  Тулово,  общ. Мъглиж,  обл. Стара Загора</t>
  </si>
  <si>
    <t>73434, с.  Тумбалово,  общ. Севлиево,  обл. Габрово</t>
  </si>
  <si>
    <t>73448, с.  Тумбевци,  общ. Елена,  обл. Велико Търново</t>
  </si>
  <si>
    <t>73451, с.  Турия,  общ. Павел баня,  обл. Стара Загора</t>
  </si>
  <si>
    <t>73465, с.  Туркинча,  общ. Дряново,  обл. Габрово</t>
  </si>
  <si>
    <t>73479, с.  Туроковци,  общ. Трън,  обл. Перник</t>
  </si>
  <si>
    <t>73482, с.  Турян,  общ. Смолян,  обл. Смолян</t>
  </si>
  <si>
    <t>73496, гр.  Тутракан,  общ. Тутракан,  обл. Силистра</t>
  </si>
  <si>
    <t>73506, с.  Тутраканци,  общ. Провадия,  обл. Варна</t>
  </si>
  <si>
    <t>73519, с.  Туховища,  общ. Сатовча,  обл. Благоевград</t>
  </si>
  <si>
    <t>73523, с.  Тученица,  общ. Плевен,  обл. Плевен</t>
  </si>
  <si>
    <t>73537, с.  Тушовица,  общ. Върбица,  обл. Шумен</t>
  </si>
  <si>
    <t>73540, с.  Тъжа,  общ. Павел баня,  обл. Стара Загора</t>
  </si>
  <si>
    <t>73554, с.  Тъкач,  общ. Каолиново,  обл. Шумен</t>
  </si>
  <si>
    <t>73883, с.  Тънка бара,  общ. Неделино,  обл. Смолян</t>
  </si>
  <si>
    <t>73568, с.  Тънки рът,  общ. Елена,  обл. Велико Търново</t>
  </si>
  <si>
    <t>73571, с.  Тънково,  общ. Несебър,  обл. Бургас</t>
  </si>
  <si>
    <t>73585, с.  Тънково,  общ. Стамболово,  обл. Хасково</t>
  </si>
  <si>
    <t>73599, с.  Тънкото,  общ. Мадан,  обл. Смолян</t>
  </si>
  <si>
    <t>73609, с.  Тъпчилещово,  общ. Омуртаг,  обл. Търговище</t>
  </si>
  <si>
    <t>99152, гр.  ТЪРГОВИЩЕ,  общ. Раднево,  обл. Стара Загора</t>
  </si>
  <si>
    <t>73626, гр.  Търговище,  общ. Търговище,  обл. Търговище</t>
  </si>
  <si>
    <t>73612, с.  Търговище,  общ. Чупрене,  обл. Видин</t>
  </si>
  <si>
    <t>73634, с.  Търкашени,  общ. Елена,  обл. Велико Търново</t>
  </si>
  <si>
    <t>73897, с.  Търна,  общ. Ардино,  обл. Кърджали</t>
  </si>
  <si>
    <t>73643, с.  Търнава,  общ. Бяла Слатина,  обл. Враца</t>
  </si>
  <si>
    <t>73657, с.  Търнава,  общ. Тунджа,  обл. Ямбол</t>
  </si>
  <si>
    <t>73660, с.  Търнак,  общ. Бяла Слатина,  обл. Враца</t>
  </si>
  <si>
    <t>73674, с.  Търнене,  общ. Плевен,  обл. Плевен</t>
  </si>
  <si>
    <t>73688, с.  Търничени,  общ. Павел баня,  обл. Стара Загора</t>
  </si>
  <si>
    <t>73691, с.  Търновлаг,  общ. Кюстендил,  обл. Кюстендил</t>
  </si>
  <si>
    <t>73701, с.  Търновца,  общ. Търговище,  обл. Търговище</t>
  </si>
  <si>
    <t>73715, с.  Търновци,  общ. Джебел,  обл. Кърджали</t>
  </si>
  <si>
    <t>73729, с.  Търновци,  общ. Тутракан,  обл. Силистра</t>
  </si>
  <si>
    <t>73732, с.  Търносливка,  общ. Ардино,  обл. Кърджали</t>
  </si>
  <si>
    <t>73746, с.  Търняне,  общ. Видин,  обл. Видин</t>
  </si>
  <si>
    <t>73750, с.  Търсино,  общ. Кюстендил,  обл. Кюстендил</t>
  </si>
  <si>
    <t>73763, с.  Търхово,  общ. Севлиево,  обл. Габрово</t>
  </si>
  <si>
    <t>73777, с.  Търън,  общ. Смолян,  обл. Смолян</t>
  </si>
  <si>
    <t>73780, с.  Тюленово,  общ. Шабла,  обл. Добрич</t>
  </si>
  <si>
    <t>73794, с.  Тюркмен,  общ. Брезово,  обл. Пловдив</t>
  </si>
  <si>
    <t>73804, с.  Тютюнче,  общ. Джебел,  обл. Кърджали</t>
  </si>
  <si>
    <t>73818, с.  Тянево,  общ. Добрич-селска,  обл. Добрич</t>
  </si>
  <si>
    <t>73821, с.  Тянево,  общ. Симеоновград,  обл. Хасково</t>
  </si>
  <si>
    <t>75013, с.  Угледно,  общ. Омуртаг,  обл. Търговище</t>
  </si>
  <si>
    <t>75023, с.  Углярци,  общ. Радомир,  обл. Перник</t>
  </si>
  <si>
    <t>75037, с.  Угорелец,  общ. Севлиево,  обл. Габрово</t>
  </si>
  <si>
    <t>75040, с.  Угорялковци,  общ. Елена,  обл. Велико Търново</t>
  </si>
  <si>
    <t>75054, гр.  Угърчин,  общ. Угърчин,  обл. Ловеч</t>
  </si>
  <si>
    <t>75068, с.  Узово,  общ. Генерал Тошево,  обл. Добрич</t>
  </si>
  <si>
    <t>75085, с.  Узунджово,  общ. Хасково,  обл. Хасково</t>
  </si>
  <si>
    <t>75099, с.  Узуните,  общ. Габрово,  обл. Габрово</t>
  </si>
  <si>
    <t>75254, с.  Узуново,  общ. Асеновград,  обл. Пловдив</t>
  </si>
  <si>
    <t>75112, с.  Умаревци,  общ. Ловеч,  обл. Ловеч</t>
  </si>
  <si>
    <t>75139, с.  Урвата,  общ. Трявна,  обл. Габрово</t>
  </si>
  <si>
    <t>75143, с.  Уровене,  общ. Криводол,  обл. Враца</t>
  </si>
  <si>
    <t>75157, с.  Уручевци,  общ. Мадан,  обл. Смолян</t>
  </si>
  <si>
    <t>75174, с.  Усойка,  общ. Бобошево,  обл. Кюстендил</t>
  </si>
  <si>
    <t>75188, с.  Устина,  общ. Родопи,  обл. Пловдив</t>
  </si>
  <si>
    <t>75191, с.  Устрем,  общ. Тополовград,  обл. Хасково</t>
  </si>
  <si>
    <t>75201, с.  Устрен,  общ. Джебел,  обл. Кърджали</t>
  </si>
  <si>
    <t>75215, с.  Ухловица,  общ. Смолян,  обл. Смолян</t>
  </si>
  <si>
    <t>75229, с.  Ушeвци,  общ. Велико Търново,  обл. Велико Търново</t>
  </si>
  <si>
    <t>75232, с.  Уши,  общ. Трекляно,  обл. Кюстендил</t>
  </si>
  <si>
    <t>75246, с.  Ушинци,  общ. Разград,  обл. Разград</t>
  </si>
  <si>
    <t>76011, с.  Фабрика,  общ. Златоград,  обл. Смолян</t>
  </si>
  <si>
    <t>76025, с.  Фазаново,  общ. Царево,  обл. Бургас</t>
  </si>
  <si>
    <t>76039, с.  Факия,  общ. Средец,  обл. Бургас</t>
  </si>
  <si>
    <t>76042, с.  Фатово,  общ. Смолян,  обл. Смолян</t>
  </si>
  <si>
    <t>76064, с.  Фелдфебел Денково,  общ. Добрич-селска,  обл. Добрич</t>
  </si>
  <si>
    <t>76073, с.  Филаретово,  общ. Котел,  обл. Сливен</t>
  </si>
  <si>
    <t>76090, с.  Филипово,  общ. Банско,  обл. Благоевград</t>
  </si>
  <si>
    <t>76100, с.  Филипово,  общ. Тополовград,  обл. Хасково</t>
  </si>
  <si>
    <t>99128, с.  ФИЛИПОВЦИ,  общ. Столична,  обл. София (столица)</t>
  </si>
  <si>
    <t>76114, с.  Филиповци,  общ. Трън,  обл. Перник</t>
  </si>
  <si>
    <t>76145, с.  Флорентин,  общ. Ново село,  обл. Видин</t>
  </si>
  <si>
    <t>76162, с.  Фотиново,  общ. Батак,  обл. Пазарджик</t>
  </si>
  <si>
    <t>76159, с.  Фотиново,  общ. Кирково,  обл. Кърджали</t>
  </si>
  <si>
    <t>99204, гр.  Фотиново-център,  общ. Кирково,  обл. Кърджали</t>
  </si>
  <si>
    <t>76180, с.  Фролош,  общ. Кочериново,  обл. Кюстендил</t>
  </si>
  <si>
    <t>76193, с.  Фурен,  общ. Криводол,  обл. Враца</t>
  </si>
  <si>
    <t>76203, с.  Фъргово,  общ. Сатовча,  обл. Благоевград</t>
  </si>
  <si>
    <t>76217, с.  Фърговци,  общ. Габрово,  обл. Габрово</t>
  </si>
  <si>
    <t>76220, с.  Фъревци,  общ. Трявна,  обл. Габрово</t>
  </si>
  <si>
    <t>76234, с.  Фъртуни,  общ. Трявна,  обл. Габрово</t>
  </si>
  <si>
    <t>77044, с.  Хаджи Димитър,  общ. Каварна,  обл. Добрич</t>
  </si>
  <si>
    <t>77027, с.  Хаджидимитрово,  общ. Казанлък,  обл. Стара Загора</t>
  </si>
  <si>
    <t>77013, с.  Хаджидимитрово,  общ. Свищов,  обл. Велико Търново</t>
  </si>
  <si>
    <t>77030, с.  Хаджидимитрово,  общ. Тунджа,  обл. Ямбол</t>
  </si>
  <si>
    <t>77058, гр.  Хаджидимово,  общ. Хаджидимово,  обл. Благоевград</t>
  </si>
  <si>
    <t>77061, с.  Хаджиево,  общ. Пазарджик,  обл. Пазарджик</t>
  </si>
  <si>
    <t>77092, с.  Хаджийско,  общ. Кирково,  обл. Кърджали</t>
  </si>
  <si>
    <t>77089, с.  Хаджиите,  общ. Карнобат,  обл. Бургас</t>
  </si>
  <si>
    <t>77102, с.  Хайредин,  общ. Хайредин,  обл. Враца</t>
  </si>
  <si>
    <t>77120, с.  Халваджийско,  общ. Антоново,  обл. Търговище</t>
  </si>
  <si>
    <t>77133, с.  Халовски колиби,  общ. Бойница,  обл. Видин</t>
  </si>
  <si>
    <t>68730, с.  Хан Аспарухово,  общ. Стара Загора,  обл. Стара Загора</t>
  </si>
  <si>
    <t>78210, с.  Хан Крум,  общ. Велики Преслав,  обл. Шумен</t>
  </si>
  <si>
    <t>77150, с.  Ханово,  общ. Тунджа,  обл. Ямбол</t>
  </si>
  <si>
    <t>77164, с.  Харачерите,  общ. Габрово,  обл. Габрово</t>
  </si>
  <si>
    <t>77178, с.  Харваловци,  общ. Елена,  обл. Велико Търново</t>
  </si>
  <si>
    <t>77181, гр.  Харманли,  общ. Харманли,  обл. Хасково</t>
  </si>
  <si>
    <t>77195, гр.  Хасково,  общ. Хасково,  обл. Хасково</t>
  </si>
  <si>
    <t>77205, с.  Хасовица,  общ. Смолян,  обл. Смолян</t>
  </si>
  <si>
    <t>77219, с.  Хвойна,  общ. Чепеларе,  обл. Смолян</t>
  </si>
  <si>
    <t>77222, с.  Хвостяне,  общ. Гърмен,  обл. Благоевград</t>
  </si>
  <si>
    <t>77236, с.  Хвърчил,  общ. Мирково,  обл. София (област)</t>
  </si>
  <si>
    <t>77246, с.  Хераково,  общ. Божурище,  обл. София (област)</t>
  </si>
  <si>
    <t>77253, с.  Хирево,  общ. Севлиево,  обл. Габрово</t>
  </si>
  <si>
    <t>77267, с.  Хисар,  общ. Крумовград,  обл. Кърджали</t>
  </si>
  <si>
    <t>77270, гр.  Хисаря,  общ. Хисаря,  обл. Пловдив</t>
  </si>
  <si>
    <t>77284, с.  Хитово,  общ. Добрич-селска,  обл. Добрич</t>
  </si>
  <si>
    <t>14516, с.  Хитрино,  общ. Хитрино,  обл. Шумен</t>
  </si>
  <si>
    <t>77311, с.  Хлевене,  общ. Ловеч,  обл. Ловеч</t>
  </si>
  <si>
    <t>77325, с.  Хлябово,  общ. Тополовград,  обл. Хасково</t>
  </si>
  <si>
    <t>77339, с.  Ходжовци,  общ. Кърджали,  обл. Кърджали</t>
  </si>
  <si>
    <t>77342, с.  Хотанца,  общ. Русе,  обл. Русе</t>
  </si>
  <si>
    <t>77356, с.  Хотница,  общ. Велико Търново,  обл. Велико Търново</t>
  </si>
  <si>
    <t>77361, с.  Хотово,  общ. Сандански,  обл. Благоевград</t>
  </si>
  <si>
    <t>77373, с.  Храбрино,  общ. Родопи,  обл. Пловдив</t>
  </si>
  <si>
    <t>77390, с.  Храброво,  общ. Балчик,  обл. Добрич</t>
  </si>
  <si>
    <t>77387, с.  Храброво,  общ. Провадия,  обл. Варна</t>
  </si>
  <si>
    <t>77400, с.  Храбърско,  общ. Божурище,  обл. София (област)</t>
  </si>
  <si>
    <t>77414, с.  Храсна,  общ. Сандански,  обл. Благоевград</t>
  </si>
  <si>
    <t>77428, с.  Храстово,  общ. Крумовград,  обл. Кърджали</t>
  </si>
  <si>
    <t>77431, с.  Християново,  общ. Стара Загора,  обл. Стара Загора</t>
  </si>
  <si>
    <t>77462, с.  Христо Даново,  общ. Карлово,  обл. Пловдив</t>
  </si>
  <si>
    <t>77445, с.  Христовци,  общ. Елена,  обл. Велико Търново</t>
  </si>
  <si>
    <t>77459, с.  Христовци,  общ. Трявна,  обл. Габрово</t>
  </si>
  <si>
    <t>77476, с.  Хрищени,  общ. Стара Загора,  обл. Стара Загора</t>
  </si>
  <si>
    <t>77487, с.  Хромица,  общ. Ардино,  обл. Кърджали</t>
  </si>
  <si>
    <t>77493, с.  Хубавене,  общ. Роман,  обл. Враца</t>
  </si>
  <si>
    <t>77517, с.  Хума,  общ. Самуил,  обл. Разград</t>
  </si>
  <si>
    <t>77520, с.  Хухла,  общ. Ивайловград,  обл. Хасково</t>
  </si>
  <si>
    <t>77534, с.  Хъневци,  общ. Елена,  обл. Велико Търново</t>
  </si>
  <si>
    <t>77548, с.  Хърлец,  общ. Козлодуй,  обл. Враца</t>
  </si>
  <si>
    <t>77582, с.  Хърсово,  общ. Никола Козлево,  обл. Шумен</t>
  </si>
  <si>
    <t>77579, с.  Хърсово,  общ. Самуил,  обл. Разград</t>
  </si>
  <si>
    <t>77565, с.  Хърсово,  общ. Сандански,  обл. Благоевград</t>
  </si>
  <si>
    <t>78015, с.  Цаконица,  общ. Мездра,  обл. Враца</t>
  </si>
  <si>
    <t>78029, с.  Цалапица,  общ. Родопи,  обл. Пловдив</t>
  </si>
  <si>
    <t>78032, с.  Цани Гинчево,  общ. Никола Козлево,  обл. Шумен</t>
  </si>
  <si>
    <t>78046, с.  Цапарево,  общ. Струмяни,  обл. Благоевград</t>
  </si>
  <si>
    <t>78063, с.  Цар Асен,  общ. Алфатар,  обл. Силистра</t>
  </si>
  <si>
    <t>78056, с.  Цар Асен,  общ. Пазарджик,  обл. Пазарджик</t>
  </si>
  <si>
    <t>78077, с.  Цар Асен,  общ. Попово,  обл. Търговище</t>
  </si>
  <si>
    <t>77308, гр.  Цар Калоян,  общ. Цар Калоян,  обл. Разград</t>
  </si>
  <si>
    <t>78207, с.  Цар Калоян,  общ. Куклен,  обл. Пловдив</t>
  </si>
  <si>
    <t>78238, с.  Цар Самуил,  общ. Тутракан,  обл. Силистра</t>
  </si>
  <si>
    <t>66442, с.  Цар Симеоново,  общ. Видин,  обл. Видин</t>
  </si>
  <si>
    <t>83363, с.  Цар Шишманово,  общ. Макреш,  обл. Видин</t>
  </si>
  <si>
    <t>78080, с.  Царацово,  общ. Марица,  обл. Пловдив</t>
  </si>
  <si>
    <t>78104, с.  Царев брод,  общ. Шумен,  обл. Шумен</t>
  </si>
  <si>
    <t>78118, с.  Царев дол,  общ. Тутракан,  обл. Силистра</t>
  </si>
  <si>
    <t>12677, с.  Царева ливада,  общ. Дряново,  обл. Габрово</t>
  </si>
  <si>
    <t>78094, с.  Царева поляна,  общ. Стамболово,  обл. Хасково</t>
  </si>
  <si>
    <t>78152, с.  Царевец,  общ. Добрич-селска,  обл. Добрич</t>
  </si>
  <si>
    <t>78149, с.  Царевец,  общ. Кърджали,  обл. Кърджали</t>
  </si>
  <si>
    <t>78135, с.  Царевец,  общ. Мездра,  обл. Враца</t>
  </si>
  <si>
    <t>78121, с.  Царевец,  общ. Свищов,  обл. Велико Търново</t>
  </si>
  <si>
    <t>48619, гр.  Царево,  общ. Царево,  обл. Бургас</t>
  </si>
  <si>
    <t>70220, с.  Царевци,  общ. Аврен,  обл. Варна</t>
  </si>
  <si>
    <t>78166, с.  Царевци,  общ. Омуртаг,  обл. Търговище</t>
  </si>
  <si>
    <t>78171, с.  Царимир,  общ. Съединение,  обл. Пловдив</t>
  </si>
  <si>
    <t>78183, с.  Царино,  общ. Кирково,  обл. Кърджали</t>
  </si>
  <si>
    <t>78197, с.  Царичина,  общ. Костинброд,  обл. София (област)</t>
  </si>
  <si>
    <t>48982, с.  Царичино,  общ. Балчик,  обл. Добрич</t>
  </si>
  <si>
    <t>78224, с.  Цар-Петрово,  общ. Кула,  обл. Видин</t>
  </si>
  <si>
    <t>80203, с.  Царски извор,  общ. Стражица,  обл. Велико Търново</t>
  </si>
  <si>
    <t>78255, с.  Цацаровци,  общ. Драгоман,  обл. София (област)</t>
  </si>
  <si>
    <t>78241, с.  Цацаровци,  общ. Златоград,  обл. Смолян</t>
  </si>
  <si>
    <t>78269, с.  Цвеклювци,  общ. Елена,  обл. Велико Търново</t>
  </si>
  <si>
    <t>78272, с.  Цветино,  общ. Велинград,  обл. Пазарджик</t>
  </si>
  <si>
    <t>78286, с.  Цветкова бара,  общ. Берковица,  обл. Монтана</t>
  </si>
  <si>
    <t>78297, с.  Цветница,  общ. Търговище,  обл. Търговище</t>
  </si>
  <si>
    <t>78302, с.  Цвятковци,  общ. Габрово,  обл. Габрово</t>
  </si>
  <si>
    <t>78313, с.  Цвятово,  общ. Джебел,  обл. Кърджали</t>
  </si>
  <si>
    <t>78327, с.  Цегриловци,  общ. Трън,  обл. Перник</t>
  </si>
  <si>
    <t>78330, с.  Целина,  общ. Чирпан,  обл. Стара Загора</t>
  </si>
  <si>
    <t>78344, с.  Ценино,  общ. Нова Загора,  обл. Сливен</t>
  </si>
  <si>
    <t>78358, с.  Ценович,  общ. Силистра,  обл. Силистра</t>
  </si>
  <si>
    <t>78361, с.  Ценово,  общ. Ценово,  обл. Русе</t>
  </si>
  <si>
    <t>78375, с.  Ценово,  общ. Чирпан,  обл. Стара Загора</t>
  </si>
  <si>
    <t>59272, с.  ЦЕНТРАЛЕН,  общ. Пловдив,  обл. Пловдив</t>
  </si>
  <si>
    <t>78389, с.  Цепераните,  общ. Велико Търново,  обл. Велико Търново</t>
  </si>
  <si>
    <t>78392, с.  Церетелево,  общ. Съединение,  обл. Пловдив</t>
  </si>
  <si>
    <t>78402, с.  Церецел,  общ. Своге,  обл. София (област)</t>
  </si>
  <si>
    <t>78416, с.  Церковски,  общ. Карнобат,  обл. Бургас</t>
  </si>
  <si>
    <t>78428, с.  Церова кория,  общ. Велико Търново,  обл. Велико Търново</t>
  </si>
  <si>
    <t>78433, с.  Церовец,  общ. Иваново,  обл. Русе</t>
  </si>
  <si>
    <t>78447, с.  Церовица,  общ. Кюстендил,  обл. Кюстендил</t>
  </si>
  <si>
    <t>78450, с.  Церовище,  общ. Омуртаг,  обл. Търговище</t>
  </si>
  <si>
    <t>78464, с.  Церово,  общ. Благоевград,  обл. Благоевград</t>
  </si>
  <si>
    <t>78478, с.  Церово,  общ. Лесичово,  обл. Пазарджик</t>
  </si>
  <si>
    <t>78481, с.  Церово,  общ. Своге,  обл. София (област)</t>
  </si>
  <si>
    <t>78495, с.  Циклово,  общ. Бобошево,  обл. Кюстендил</t>
  </si>
  <si>
    <t>78505, с.  Цирка,  общ. Мадан,  обл. Смолян</t>
  </si>
  <si>
    <t>78519, с.  Цонево,  общ. Дългопол,  обл. Варна</t>
  </si>
  <si>
    <t>78536, с.  Цонковци,  общ. Велико Търново,  обл. Велико Търново</t>
  </si>
  <si>
    <t>78543, с.  Црешново,  общ. Кюстендил,  обл. Кюстендил</t>
  </si>
  <si>
    <t>78553, с.  Цръклевци,  общ. Драгоман,  обл. София (област)</t>
  </si>
  <si>
    <t>78567, с.  Црънча,  общ. Доспат,  обл. Смолян</t>
  </si>
  <si>
    <t>78570, с.  Црънча,  общ. Пазарджик,  обл. Пазарджик</t>
  </si>
  <si>
    <t>78584, с.  Църварица,  общ. Невестино,  обл. Кюстендил</t>
  </si>
  <si>
    <t>78598, с.  Цървена ябълка,  общ. Кюстендил,  обл. Кюстендил</t>
  </si>
  <si>
    <t>78608, с.  Цървендол,  общ. Кюстендил,  обл. Кюстендил</t>
  </si>
  <si>
    <t>78611, с.  Цървеняно,  общ. Кюстендил,  обл. Кюстендил</t>
  </si>
  <si>
    <t>78625, с.  Цървище,  общ. Кочериново,  обл. Кюстендил</t>
  </si>
  <si>
    <t>78639, с.  Църква,  общ. Балчик,  обл. Добрич</t>
  </si>
  <si>
    <t>99081, с.  ЦЪРКВА,  общ. Перник,  обл. Перник</t>
  </si>
  <si>
    <t>78642, с.  Църквица,  общ. Джебел,  обл. Кърджали</t>
  </si>
  <si>
    <t>78656, с.  Църквица,  общ. Никола Козлево,  обл. Шумен</t>
  </si>
  <si>
    <t>78669, с.  Църквище,  общ. Златица,  обл. София (област)</t>
  </si>
  <si>
    <t>80025, с.  Чавдар,  общ. Доспат,  обл. Смолян</t>
  </si>
  <si>
    <t>80011, с.  Чавдар,  общ. Чавдар,  обл. София (област)</t>
  </si>
  <si>
    <t>80042, с.  Чавдарци,  общ. Елена,  обл. Велико Търново</t>
  </si>
  <si>
    <t>80039, с.  Чавдарци,  общ. Ловеч,  обл. Ловеч</t>
  </si>
  <si>
    <t>80056, с.  Чавеи,  общ. Габрово,  обл. Габрово</t>
  </si>
  <si>
    <t>80065, с.  Чавка,  общ. Кирково,  обл. Кърджали</t>
  </si>
  <si>
    <t>80087, с.  Чайка,  общ. Момчилград,  обл. Кърджали</t>
  </si>
  <si>
    <t>80073, с.  Чайка,  общ. Провадия,  обл. Варна</t>
  </si>
  <si>
    <t>80090, с.  Чакаларово,  общ. Кирково,  обл. Кърджали</t>
  </si>
  <si>
    <t>80100, с.  Чакали,  общ. Елена,  обл. Велико Търново</t>
  </si>
  <si>
    <t>80114, с.  Чакалите,  общ. Трявна,  обл. Габрово</t>
  </si>
  <si>
    <t>80128, с.  Чакалци,  общ. Джебел,  обл. Кърджали</t>
  </si>
  <si>
    <t>80145, с.  Чал,  общ. Крумовград,  обл. Кърджали</t>
  </si>
  <si>
    <t>80159, с.  Чала,  общ. Борино,  обл. Смолян</t>
  </si>
  <si>
    <t>80162, с.  Чалъкови,  общ. Раковски,  обл. Пловдив</t>
  </si>
  <si>
    <t>80193, с.  Чамла,  общ. Смолян,  обл. Смолян</t>
  </si>
  <si>
    <t>80217, с.  Чарган,  общ. Тунджа,  обл. Ямбол</t>
  </si>
  <si>
    <t>80220, с.  Чарда,  общ. Стралджа,  обл. Ямбол</t>
  </si>
  <si>
    <t>81904, с.  Чарково,  общ. Габрово,  обл. Габрово</t>
  </si>
  <si>
    <t>80248, с.  Чеганци,  общ. Кърджали,  обл. Кърджали</t>
  </si>
  <si>
    <t>80265, с.  Чеканец,  общ. Драгоман,  обл. София (област)</t>
  </si>
  <si>
    <t>80251, с.  Чеканец,  общ. Невестино,  обл. Кюстендил</t>
  </si>
  <si>
    <t>80279, с.  Чеканци,  общ. Антоново,  обл. Търговище</t>
  </si>
  <si>
    <t>80282, с.  Чеканчево,  общ. Горна Малина,  обл. София (област)</t>
  </si>
  <si>
    <t>80306, с.  Челник,  общ. Тунджа,  обл. Ямбол</t>
  </si>
  <si>
    <t>80311, с.  Челопек,  общ. Враца,  обл. Враца</t>
  </si>
  <si>
    <t>80323, с.  Челопеч,  общ. Челопеч,  обл. София (област)</t>
  </si>
  <si>
    <t>80340, с.  Челопечене,  общ. Каварна,  обл. Добрич</t>
  </si>
  <si>
    <t>99137, с.  ЧЕЛОПЕЧЕНЕ,  общ. Столична,  обл. София (столица)</t>
  </si>
  <si>
    <t>80354, с.  Челюстница,  общ. Чипровци,  обл. Монтана</t>
  </si>
  <si>
    <t>80368, с.  Чемиш,  общ. Георги Дамяново,  обл. Монтана</t>
  </si>
  <si>
    <t>80371, гр.  Чепеларе,  общ. Чепеларе,  обл. Смолян</t>
  </si>
  <si>
    <t>80385, с.  Чепино,  общ. Ковачевци,  обл. Перник</t>
  </si>
  <si>
    <t>80399, с.  Чепинци,  общ. Рудозем,  обл. Смолян</t>
  </si>
  <si>
    <t>80409, с.  Чепинци,  общ. Столична,  обл. София (столица)</t>
  </si>
  <si>
    <t>80412, с.  Чеплетен,  общ. Смолян,  обл. Смолян</t>
  </si>
  <si>
    <t>80426, с.  Чепърлинци,  общ. Драгоман,  обл. София (област)</t>
  </si>
  <si>
    <t>80437, с.  Червен,  общ. Асеновград,  обл. Пловдив</t>
  </si>
  <si>
    <t>80443, с.  Червен,  общ. Иваново,  обл. Русе</t>
  </si>
  <si>
    <t>80491, с.  Червен брег,  общ. Дупница,  обл. Кюстендил</t>
  </si>
  <si>
    <t>80501, гр.  Червен бряг,  общ. Червен бряг,  обл. Плевен</t>
  </si>
  <si>
    <t>80457, с.  Червена,  общ. Свищов,  обл. Велико Търново</t>
  </si>
  <si>
    <t>80460, с.  Червена вода,  общ. Русе,  обл. Русе</t>
  </si>
  <si>
    <t>81918, с.  Червена локва,  общ. Габрово,  обл. Габрово</t>
  </si>
  <si>
    <t>80488, с.  Червена могила,  общ. Радомир,  обл. Перник</t>
  </si>
  <si>
    <t>81921, с.  Червена скала,  общ. Ардино,  обл. Кърджали</t>
  </si>
  <si>
    <t>80474, с.  Червенаково,  общ. Твърдица,  обл. Сливен</t>
  </si>
  <si>
    <t>80515, с.  Червенковци,  общ. Елена,  обл. Велико Търново</t>
  </si>
  <si>
    <t>80529, с.  Червенци,  общ. Вълчи дол,  обл. Варна</t>
  </si>
  <si>
    <t>80532, с.  Черганово,  общ. Казанлък,  обл. Стара Загора</t>
  </si>
  <si>
    <t>80546, с.  Черенча,  общ. Шумен,  обл. Шумен</t>
  </si>
  <si>
    <t>80552, с.  Черепово,  общ. Харманли,  обл. Хасково</t>
  </si>
  <si>
    <t>80563, с.  Череша,  общ. Руен,  обл. Бургас</t>
  </si>
  <si>
    <t>80594, с.  Черешица,  общ. Кърджали,  обл. Кърджали</t>
  </si>
  <si>
    <t>81935, с.  Черешка,  общ. Джебел,  обл. Кърджали</t>
  </si>
  <si>
    <t>80604, с.  Черешките,  общ. Смолян,  обл. Смолян</t>
  </si>
  <si>
    <t>80618, с.  Черешница,  общ. Сандански,  обл. Благоевград</t>
  </si>
  <si>
    <t>80635, с.  Черешовица,  общ. Берковица,  обл. Монтана</t>
  </si>
  <si>
    <t>80649, с.  Черешово,  общ. Белица,  обл. Благоевград</t>
  </si>
  <si>
    <t>80652, с.  Черешово,  общ. Сливо поле,  обл. Русе</t>
  </si>
  <si>
    <t>80666, с.  Черешово,  общ. Смолян,  обл. Смолян</t>
  </si>
  <si>
    <t>80678, с.  Черешовска река,  общ. Смолян,  обл. Смолян</t>
  </si>
  <si>
    <t>80683, с.  Черкаски,  общ. Вършец,  обл. Монтана</t>
  </si>
  <si>
    <t>80697, с.  Черковица,  общ. Никопол,  обл. Плевен</t>
  </si>
  <si>
    <t>80707, с.  Черковище,  общ. Мирково,  обл. София (област)</t>
  </si>
  <si>
    <t>80738, с.  Черковна,  общ. Дулово,  обл. Силистра</t>
  </si>
  <si>
    <t>80710, с.  Черковна,  общ. Провадия,  обл. Варна</t>
  </si>
  <si>
    <t>80724, с.  Черковна,  общ. Разград,  обл. Разград</t>
  </si>
  <si>
    <t>80741, с.  Черковна,  общ. Търговище,  обл. Търговище</t>
  </si>
  <si>
    <t>80755, с.  Черково,  общ. Карнобат,  обл. Бургас</t>
  </si>
  <si>
    <t>80769, с.  Черна,  общ. Добрич-селска,  обл. Добрич</t>
  </si>
  <si>
    <t>80772, с.  Черна,  общ. Хитрино,  обл. Шумен</t>
  </si>
  <si>
    <t>80786, с.  Черна вода,  общ. Антоново,  обл. Търговище</t>
  </si>
  <si>
    <t>80793, с.  Черна гора,  общ. Братя Даскалови,  обл. Стара Загора</t>
  </si>
  <si>
    <t>81952, с.  Черна гора,  общ. Перник,  обл. Перник</t>
  </si>
  <si>
    <t>81850, с.  Черна Места,  общ. Якоруда,  обл. Благоевград</t>
  </si>
  <si>
    <t>80813, с.  Черна могила,  общ. Айтос,  обл. Бургас</t>
  </si>
  <si>
    <t>80827, с.  Черна могила,  общ. Харманли,  обл. Хасково</t>
  </si>
  <si>
    <t>80830, с.  Черна нива,  общ. Черноочене,  обл. Кърджали</t>
  </si>
  <si>
    <t>80844, с.  Черна скала,  общ. Кърджали,  обл. Кърджали</t>
  </si>
  <si>
    <t>80861, с.  Чернево,  общ. Суворово,  обл. Варна</t>
  </si>
  <si>
    <t>80875, с.  Черневото,  общ. Априлци,  обл. Ловеч</t>
  </si>
  <si>
    <t>80889, с.  Черневци,  общ. Габрово,  обл. Габрово</t>
  </si>
  <si>
    <t>80892, с.  Черни бряг,  общ. Антоново,  обл. Търговище</t>
  </si>
  <si>
    <t>80902, с.  Черни Вит,  общ. Тетевен,  обл. Ловеч</t>
  </si>
  <si>
    <t>80933, с.  Черни връх,  общ. Вълчедръм,  обл. Монтана</t>
  </si>
  <si>
    <t>80916, с.  Черни връх,  общ. Камено,  обл. Бургас</t>
  </si>
  <si>
    <t>80950, с.  Черни връх,  общ. Смядово,  обл. Шумен</t>
  </si>
  <si>
    <t>80978, с.  Черни дял,  общ. Елена,  обл. Велико Търново</t>
  </si>
  <si>
    <t>80981, с.  Черни Осъм,  общ. Троян,  обл. Ловеч</t>
  </si>
  <si>
    <t>80995, с.  Черни рид,  общ. Ивайловград,  обл. Хасково</t>
  </si>
  <si>
    <t>80964, с.  Чернигово,  общ. Ардино,  обл. Кърджали</t>
  </si>
  <si>
    <t>81966, с.  Черник,  общ. Дулово,  обл. Силистра</t>
  </si>
  <si>
    <t>81006, с.  Черница,  общ. Сунгурларе,  обл. Бургас</t>
  </si>
  <si>
    <t>81013, с.  Черниче,  общ. Симитли,  обл. Благоевград</t>
  </si>
  <si>
    <t>81027, с.  Черничево,  общ. Крумовград,  обл. Кърджали</t>
  </si>
  <si>
    <t>81030, с.  Черничево,  общ. Хисаря,  обл. Пловдив</t>
  </si>
  <si>
    <t>81044, с.  Черничино,  общ. Ивайловград,  обл. Хасково</t>
  </si>
  <si>
    <t>81164, с.  Черно море,  общ. Бургас,  обл. Бургас</t>
  </si>
  <si>
    <t>81247, с.  Черно поле,  общ. Ружинци,  обл. Видин</t>
  </si>
  <si>
    <t>81058, с.  Черновръх,  общ. Трявна,  обл. Габрово</t>
  </si>
  <si>
    <t>81061, с.  Черноглавци,  общ. Венец,  обл. Шумен</t>
  </si>
  <si>
    <t>81075, с.  Черногор,  общ. Главиница,  обл. Силистра</t>
  </si>
  <si>
    <t>81092, с.  Черногорово,  общ. Димитровград,  обл. Хасково</t>
  </si>
  <si>
    <t>81089, с.  Черногорово,  общ. Пазарджик,  обл. Пазарджик</t>
  </si>
  <si>
    <t>81102, с.  Черноград,  общ. Айтос,  обл. Бургас</t>
  </si>
  <si>
    <t>81116, с.  Чернодъб,  общ. Свиленград,  обл. Хасково</t>
  </si>
  <si>
    <t>81121, с.  Чернозем,  общ. Елхово,  обл. Ямбол</t>
  </si>
  <si>
    <t>81133, с.  Черноземен,  общ. Калояново,  обл. Пловдив</t>
  </si>
  <si>
    <t>81147, с.  Чернокапци,  общ. Омуртаг,  обл. Търговище</t>
  </si>
  <si>
    <t>81150, с.  Чернолик,  общ. Дулово,  обл. Силистра</t>
  </si>
  <si>
    <t>81178, гр.  Черноморец,  общ. Созопол,  обл. Бургас</t>
  </si>
  <si>
    <t>81181, с.  Черноморци,  общ. Шабла,  обл. Добрич</t>
  </si>
  <si>
    <t>81195, с.  Черноок,  общ. Провадия,  обл. Варна</t>
  </si>
  <si>
    <t>81205, с.  Чернооки,  общ. Крумовград,  обл. Кърджали</t>
  </si>
  <si>
    <t>81222, с.  Чернооково,  общ. Върбица,  обл. Шумен</t>
  </si>
  <si>
    <t>81219, с.  Чернооково,  общ. Генерал Тошево,  обл. Добрич</t>
  </si>
  <si>
    <t>81236, с.  Черноочене,  общ. Черноочене,  обл. Кърджали</t>
  </si>
  <si>
    <t>81253, с.  Черньово,  общ. Ихтиман,  обл. София (област)</t>
  </si>
  <si>
    <t>81267, с.  Черньовци,  общ. Кърджали,  обл. Кърджали</t>
  </si>
  <si>
    <t>81270, с.  Честименско,  общ. Тервел,  обл. Добрич</t>
  </si>
  <si>
    <t>81284, с.  Четирци,  общ. Невестино,  обл. Кюстендил</t>
  </si>
  <si>
    <t>81298, с.  Четрока,  общ. Лъки,  обл. Пловдив</t>
  </si>
  <si>
    <t>81308, с.  Чехларе,  общ. Брезово,  обл. Пловдив</t>
  </si>
  <si>
    <t>81325, с.  Чешлянци,  общ. Трекляно,  обл. Кюстендил</t>
  </si>
  <si>
    <t>81339, с.  Чешма,  общ. Златарица,  обл. Велико Търново</t>
  </si>
  <si>
    <t>81342, с.  Чешнегирово,  общ. Садово,  обл. Пловдив</t>
  </si>
  <si>
    <t>81356, с.  Чибаовци,  общ. Костинброд,  обл. София (област)</t>
  </si>
  <si>
    <t>81362, с.  Чилик,  общ. Кърджали,  обл. Кърджали</t>
  </si>
  <si>
    <t>81373, с.  Чилнов,  общ. Две могили,  обл. Русе</t>
  </si>
  <si>
    <t>81387, с.  Чинтулово,  общ. Сливен,  обл. Сливен</t>
  </si>
  <si>
    <t>81390, гр.  Чипровци,  общ. Чипровци,  обл. Монтана</t>
  </si>
  <si>
    <t>81400, с.  Чирен,  общ. Враца,  обл. Враца</t>
  </si>
  <si>
    <t>81414, гр.  Чирпан,  общ. Чирпан,  обл. Стара Загора</t>
  </si>
  <si>
    <t>81428, с.  Чистово,  общ. Златарица,  обл. Велико Търново</t>
  </si>
  <si>
    <t>81431, с.  Читаковци,  общ. Габрово,  обл. Габрово</t>
  </si>
  <si>
    <t>81459, с.  Чифлик,  общ. Белоградчик,  обл. Видин</t>
  </si>
  <si>
    <t>81462, с.  Чифлик,  общ. Кърджали,  обл. Кърджали</t>
  </si>
  <si>
    <t>81476, с.  Чифлик,  общ. Троян,  обл. Ловеч</t>
  </si>
  <si>
    <t>81493, с.  Чичево,  общ. Кирково,  обл. Кърджали</t>
  </si>
  <si>
    <t>81503, с.  Чичил,  общ. Кула,  обл. Видин</t>
  </si>
  <si>
    <t>81975, с.  Чоба,  общ. Брезово,  обл. Пловдив</t>
  </si>
  <si>
    <t>81517, с.  Чобанка,  общ. Момчилград,  обл. Кърджали</t>
  </si>
  <si>
    <t>81520, с.  Чокманово,  общ. Смолян,  обл. Смолян</t>
  </si>
  <si>
    <t>81534, с.  Чокоба,  общ. Сливен,  обл. Сливен</t>
  </si>
  <si>
    <t>81863, с.  Чолакова,  общ. Велинград,  обл. Пазарджик</t>
  </si>
  <si>
    <t>81548, с.  Чомаково,  общ. Момчилград,  обл. Кърджали</t>
  </si>
  <si>
    <t>81551, с.  Чомаковци,  общ. Червен бряг,  обл. Плевен</t>
  </si>
  <si>
    <t>81565, с.  Чорбаджийско,  общ. Кирково,  обл. Кърджали</t>
  </si>
  <si>
    <t>81579, с.  Чорул,  общ. Драгоман,  обл. София (област)</t>
  </si>
  <si>
    <t>81582, с.  Чубра,  общ. Сунгурларе,  обл. Бургас</t>
  </si>
  <si>
    <t>81596, с.  Чубрика,  общ. Ардино,  обл. Кърджали</t>
  </si>
  <si>
    <t>81606, с.  Чудинци,  общ. Кюстендил,  обл. Кюстендил</t>
  </si>
  <si>
    <t>81619, с.  Чудомир,  общ. Лозница,  обл. Разград</t>
  </si>
  <si>
    <t>81623, с.  Чуйпетлово,  общ. Перник,  обл. Перник</t>
  </si>
  <si>
    <t>81640, с.  Чукарка,  общ. Айтос,  обл. Бургас</t>
  </si>
  <si>
    <t>81654, с.  Чукарово,  общ. Тополовград,  обл. Хасково</t>
  </si>
  <si>
    <t>81668, с.  Чуката,  общ. Златарица,  обл. Велико Търново</t>
  </si>
  <si>
    <t>81671, с.  Чуката,  общ. Лъки,  обл. Пловдив</t>
  </si>
  <si>
    <t>81685, с.  Чукилите,  общ. Габрово,  обл. Габрово</t>
  </si>
  <si>
    <t>81699, с.  Чуковезер,  общ. Драгоман,  обл. София (област)</t>
  </si>
  <si>
    <t>81712, с.  Чуковец,  общ. Алфатар,  обл. Силистра</t>
  </si>
  <si>
    <t>81709, с.  Чуковец,  общ. Радомир,  обл. Перник</t>
  </si>
  <si>
    <t>81726, с.  Чуково,  общ. Дряново,  обл. Габрово</t>
  </si>
  <si>
    <t>81734, с.  Чуково,  общ. Момчилград,  обл. Кърджали</t>
  </si>
  <si>
    <t>81757, с.  Чупрене,  общ. Чупрене,  обл. Видин</t>
  </si>
  <si>
    <t>81760, с.  Чурек,  общ. Елин Пелин,  обл. София (област)</t>
  </si>
  <si>
    <t>81774, с.  Чурен,  общ. Родопи,  обл. Пловдив</t>
  </si>
  <si>
    <t>81788, с.  Чурилово,  общ. Петрич,  обл. Благоевград</t>
  </si>
  <si>
    <t>81791, с.  Чуричени,  общ. Петрич,  обл. Благоевград</t>
  </si>
  <si>
    <t>81801, с.  Чурка,  общ. Мадан,  обл. Смолян</t>
  </si>
  <si>
    <t>81815, с.  Чуруково,  общ. Девин,  обл. Смолян</t>
  </si>
  <si>
    <t>81829, с.  Чучулига,  общ. Ивайловград,  обл. Хасково</t>
  </si>
  <si>
    <t>81832, с.  Чучулигово,  общ. Петрич,  обл. Благоевград</t>
  </si>
  <si>
    <t>31841, с.  Чучур,  общ. Смолян,  обл. Смолян</t>
  </si>
  <si>
    <t>83017, гр.  Шабла,  общ. Шабла,  обл. Добрич</t>
  </si>
  <si>
    <t>83020, с.  Шаново,  общ. Мъглиж,  обл. Стара Загора</t>
  </si>
  <si>
    <t>83034, с.  Шарани,  общ. Габрово,  обл. Габрово</t>
  </si>
  <si>
    <t>83048, с.  Шаренска,  общ. Мадан,  обл. Смолян</t>
  </si>
  <si>
    <t>83051, с.  Шарково,  общ. Болярово,  обл. Ямбол</t>
  </si>
  <si>
    <t>83082, с.  Шатрово,  общ. Бобов дол,  обл. Кюстендил</t>
  </si>
  <si>
    <t>83106, с.  Шейново,  общ. Казанлък,  обл. Стара Загора</t>
  </si>
  <si>
    <t>83586, с.  Шемшево,  общ. Велико Търново,  обл. Велико Търново</t>
  </si>
  <si>
    <t>83123, с.  Шереметя,  общ. Велико Търново,  обл. Велико Търново</t>
  </si>
  <si>
    <t>83154, с.  Шиварово,  общ. Руен,  обл. Бургас</t>
  </si>
  <si>
    <t>15944, гр.  Шивачево,  общ. Твърдица,  обл. Сливен</t>
  </si>
  <si>
    <t>83168, с.  Шиливери,  общ. Елена,  обл. Велико Търново</t>
  </si>
  <si>
    <t>83171, с.  Шилковци,  общ. Елена,  обл. Велико Търново</t>
  </si>
  <si>
    <t>83185, с.  Шипикова махала,  общ. Бойница,  обл. Видин</t>
  </si>
  <si>
    <t>83199, гр.  Шипка,  общ. Казанлък,  обл. Стара Загора</t>
  </si>
  <si>
    <t>83209, с.  Шипковица,  общ. Трън,  обл. Перник</t>
  </si>
  <si>
    <t>83212, с.  Шипково,  общ. Троян,  обл. Ловеч</t>
  </si>
  <si>
    <t>83226, с.  Шипок,  общ. Кирково,  обл. Кърджали</t>
  </si>
  <si>
    <t>83239, с.  Шипот,  общ. Димово,  обл. Видин</t>
  </si>
  <si>
    <t>83243, с.  Шипочане,  общ. Самоков,  обл. София (област)</t>
  </si>
  <si>
    <t>83257, с.  Шипочано,  общ. Кюстендил,  обл. Кюстендил</t>
  </si>
  <si>
    <t>83260, с.  Шипчените,  общ. Габрово,  обл. Габрово</t>
  </si>
  <si>
    <t>83274, с.  Широка лъка,  общ. Смолян,  обл. Смолян</t>
  </si>
  <si>
    <t>83288, с.  Широка поляна,  общ. Хасково,  обл. Хасково</t>
  </si>
  <si>
    <t>83291, с.  Широки дол,  общ. Самоков,  обл. София (област)</t>
  </si>
  <si>
    <t>83315, с.  Широко поле,  общ. Кърджали,  обл. Кърджали</t>
  </si>
  <si>
    <t>83301, с.  Широково,  общ. Две могили,  обл. Русе</t>
  </si>
  <si>
    <t>83329, с.  Шишенци,  общ. Бойница,  обл. Видин</t>
  </si>
  <si>
    <t>83332, с.  Шишковица,  общ. Антоново,  обл. Търговище</t>
  </si>
  <si>
    <t>83354, с.  Шишковци,  общ. Кюстендил,  обл. Кюстендил</t>
  </si>
  <si>
    <t>83377, с.  Шишманово,  общ. Харманли,  обл. Хасково</t>
  </si>
  <si>
    <t>83380, с.  Шишманци,  общ. Раковски,  обл. Пловдив</t>
  </si>
  <si>
    <t>83394, с.  Шияково,  общ. Гулянци,  обл. Плевен</t>
  </si>
  <si>
    <t>99145, с.  ШИЯКОВЦИ,  общ. Костинброд,  обл. София (област)</t>
  </si>
  <si>
    <t>83404, с.  Шкорпиловци,  общ. Долни чифлик,  обл. Варна</t>
  </si>
  <si>
    <t>83418, с.  Шодековци,  общ. Велико Търново,  обл. Велико Търново</t>
  </si>
  <si>
    <t>83435, с.  Шопите,  общ. Севлиево,  обл. Габрово</t>
  </si>
  <si>
    <t>83449, с.  Шопци,  общ. Кирково,  обл. Кърджали</t>
  </si>
  <si>
    <t>83452, с.  Шубеци,  общ. Елена,  обл. Велико Търново</t>
  </si>
  <si>
    <t>83466, с.  Шума,  общ. Годеч,  обл. София (област)</t>
  </si>
  <si>
    <t>83497, с.  Шумата,  общ. Севлиево,  обл. Габрово</t>
  </si>
  <si>
    <t>83510, гр.  Шумен,  общ. Шумен,  обл. Шумен</t>
  </si>
  <si>
    <t>83524, с.  Шуменци,  общ. Тутракан,  обл. Силистра</t>
  </si>
  <si>
    <t>83538, с.  Шумнатица,  общ. Кирково,  обл. Кърджали</t>
  </si>
  <si>
    <t>83555, с.  Шушня,  общ. Дряново,  обл. Габрово</t>
  </si>
  <si>
    <t>84019, с.  Щерна,  общ. Джебел,  обл. Кърджали</t>
  </si>
  <si>
    <t>84022, с.  Щипско,  общ. Вълчи дол,  обл. Варна</t>
  </si>
  <si>
    <t>84036, с.  Щит,  общ. Свиленград,  обл. Хасково</t>
  </si>
  <si>
    <t>84049, с.  Щръклево,  общ. Иваново,  обл. Русе</t>
  </si>
  <si>
    <t>84067, с.  Щърково,  общ. Лесичово,  обл. Пазарджик</t>
  </si>
  <si>
    <t>85010, с.  Ъглен,  общ. Луковит,  обл. Ловеч</t>
  </si>
  <si>
    <t>86012, с.  Югово,  общ. Лъки,  обл. Пловдив</t>
  </si>
  <si>
    <t>86026, с.  Юделник,  общ. Сливо поле,  обл. Русе</t>
  </si>
  <si>
    <t>59238, с.  ЮЖЕН,  общ. Пловдив,  обл. Пловдив</t>
  </si>
  <si>
    <t>86043, с.  Юлиево,  общ. Мъглиж,  обл. Стара Загора</t>
  </si>
  <si>
    <t>86057, с.  Юнак,  общ. Аврен,  обл. Варна</t>
  </si>
  <si>
    <t>86060, с.  Юнаци,  общ. Момчилград,  обл. Кърджали</t>
  </si>
  <si>
    <t>86074, с.  Юнаците,  общ. Пазарджик,  обл. Пазарджик</t>
  </si>
  <si>
    <t>86115, с.  Юндола,  общ. Велинград,  обл. Пазарджик</t>
  </si>
  <si>
    <t>86088, с.  Юнец,  общ. Долни чифлик,  обл. Варна</t>
  </si>
  <si>
    <t>86091, с.  Юпер,  общ. Кубрат,  обл. Разград</t>
  </si>
  <si>
    <t>86101, с.  Юруково,  общ. Якоруда,  обл. Благоевград</t>
  </si>
  <si>
    <t>87014, гр.  Ябланица,  общ. Ябланица,  обл. Ловеч</t>
  </si>
  <si>
    <t>87028, с.  Ябланица,  общ. Своге,  обл. София (област)</t>
  </si>
  <si>
    <t>87031, с.  Ябланово,  общ. Котел,  обл. Сливен</t>
  </si>
  <si>
    <t>87059, с.  Ябълковец,  общ. Ардино,  обл. Кърджали</t>
  </si>
  <si>
    <t>87076, с.  Ябълково,  общ. Димитровград,  обл. Хасково</t>
  </si>
  <si>
    <t>87062, с.  Ябълково,  общ. Кюстендил,  обл. Кюстендил</t>
  </si>
  <si>
    <t>87081, с.  Ябълковци,  общ. Трявна,  обл. Габрово</t>
  </si>
  <si>
    <t>87093, с.  Ябълчево,  общ. Руен,  обл. Бургас</t>
  </si>
  <si>
    <t>87103, с.  Ябълчени,  общ. Черноочене,  обл. Кърджали</t>
  </si>
  <si>
    <t>87117, с.  Явор,  общ. Трявна,  обл. Габрово</t>
  </si>
  <si>
    <t>87120, с.  Яворец,  общ. Габрово,  обл. Габрово</t>
  </si>
  <si>
    <t>87134, с.  Яворница,  общ. Петрич,  обл. Благоевград</t>
  </si>
  <si>
    <t>87148, с.  Яворовец,  общ. Мъглиж,  обл. Стара Загора</t>
  </si>
  <si>
    <t>99025, гр.  ЯВОРОВО,  общ. Дългопол,  обл. Варна</t>
  </si>
  <si>
    <t>87165, с.  Яворово,  общ. Черноочене,  обл. Кърджали</t>
  </si>
  <si>
    <t>87182, с.  Яворово,  общ. Чирпан,  обл. Стара Загора</t>
  </si>
  <si>
    <t>87179, с.  Яврово,  общ. Куклен,  обл. Пловдив</t>
  </si>
  <si>
    <t>87206, с.  Ягнило,  общ. Ветрино,  обл. Варна</t>
  </si>
  <si>
    <t>87212, с.  Ягода,  общ. Мъглиж,  обл. Стара Загора</t>
  </si>
  <si>
    <t>87223, с.  Ягодина,  общ. Борино,  обл. Смолян</t>
  </si>
  <si>
    <t>87237, с.  Ягодово,  общ. Берковица,  обл. Монтана</t>
  </si>
  <si>
    <t>87240, с.  Ягодово,  общ. Родопи,  обл. Пловдив</t>
  </si>
  <si>
    <t>87254, с.  Яздач,  общ. Чирпан,  обл. Стара Загора</t>
  </si>
  <si>
    <t>87271, с.  Язовец,  общ. Антоново,  обл. Търговище</t>
  </si>
  <si>
    <t>87285, с.  Яким Груево,  общ. Исперих,  обл. Разград</t>
  </si>
  <si>
    <t>87299, с.  Якимово,  общ. Якимово,  обл. Монтана</t>
  </si>
  <si>
    <t>87309, с.  Яковица,  общ. Кирково,  обл. Кърджали</t>
  </si>
  <si>
    <t>87312, с.  Яково,  общ. Петрич,  обл. Благоевград</t>
  </si>
  <si>
    <t>87326, с.  Яковци,  общ. Елена,  обл. Велико Търново</t>
  </si>
  <si>
    <t>87338, гр.  Якоруда,  общ. Якоруда,  обл. Благоевград</t>
  </si>
  <si>
    <t>87343, с.  Ялботина,  общ. Драгоман,  обл. София (област)</t>
  </si>
  <si>
    <t>87360, с.  Ялово,  общ. Велико Търново,  обл. Велико Търново</t>
  </si>
  <si>
    <t>87374, гр.  Ямбол,  общ. Ямбол,  обл. Ямбол</t>
  </si>
  <si>
    <t>87388, с.  Ямино,  общ. Джебел,  обл. Кърджали</t>
  </si>
  <si>
    <t>87391, с.  Ямна,  общ. Етрополе,  обл. София (област)</t>
  </si>
  <si>
    <t>87401, с.  Яна,  общ. Столична,  обл. София (столица)</t>
  </si>
  <si>
    <t>87415, с.  Янино,  общ. Кирково,  обл. Кърджали</t>
  </si>
  <si>
    <t>87429, с.  Янково,  общ. Смядово,  обл. Шумен</t>
  </si>
  <si>
    <t>87432, с.  Янковци,  общ. Габрово,  обл. Габрово</t>
  </si>
  <si>
    <t>87446, с.  Яново,  общ. Сандански,  обл. Благоевград</t>
  </si>
  <si>
    <t>87453, с.  Янтра,  общ. Горна Оряховица,  обл. Велико Търново</t>
  </si>
  <si>
    <t>87463, с.  Янтра,  общ. Дряново,  обл. Габрово</t>
  </si>
  <si>
    <t>87477, с.  Яньовец,  общ. Димово,  обл. Видин</t>
  </si>
  <si>
    <t>87480, с.  Ярджиловци,  общ. Перник,  обл. Перник</t>
  </si>
  <si>
    <t>87504, с.  Яребица,  общ. Дулово,  обл. Силистра</t>
  </si>
  <si>
    <t>87494, с.  Яребица,  общ. Кърджали,  обл. Кърджали</t>
  </si>
  <si>
    <t>87518, с.  Яребична,  общ. Аксаково,  обл. Варна</t>
  </si>
  <si>
    <t>87521, с.  Яребично,  общ. Антоново,  обл. Търговище</t>
  </si>
  <si>
    <t>87535, с.  Яребковица,  общ. Самоков,  обл. София (област)</t>
  </si>
  <si>
    <t>87549, с.  Ярловица,  общ. Димово,  обл. Видин</t>
  </si>
  <si>
    <t>87552, с.  Ярлово,  общ. Самоков,  обл. София (област)</t>
  </si>
  <si>
    <t>87566, с.  Ярловци,  общ. Трън,  обл. Перник</t>
  </si>
  <si>
    <t>87579, с.  Ярославци,  общ. Брезник,  обл. Перник</t>
  </si>
  <si>
    <t>87583, с.  Ясен,  общ. Ново село,  обл. Видин</t>
  </si>
  <si>
    <t>87597, с.  Ясен,  общ. Плевен,  обл. Плевен</t>
  </si>
  <si>
    <t>87607, с.  Ясените,  общ. Габрово,  обл. Габрово</t>
  </si>
  <si>
    <t>87610, с.  Ясенково,  общ. Венец,  обл. Шумен</t>
  </si>
  <si>
    <t>87624, с.  Ясеновец,  общ. Разград,  обл. Разград</t>
  </si>
  <si>
    <t>87641, с.  Ясеново,  общ. Казанлък,  обл. Стара Загора</t>
  </si>
  <si>
    <t>87638, с.  Ясеново,  общ. Руен,  обл. Бургас</t>
  </si>
  <si>
    <t>87655, с.  Ясна поляна,  общ. Приморско,  обл. Бургас</t>
  </si>
  <si>
    <t>87669, с.  Ясно поле,  общ. Марица,  обл. Пловдив</t>
  </si>
  <si>
    <t>87672, с.  Ястреб,  общ. Кърджали,  обл. Кърджали</t>
  </si>
  <si>
    <t>87686, с.  Ястребино,  общ. Антоново,  обл. Търговище</t>
  </si>
  <si>
    <t>87694, с.  Ястребна,  общ. Ситово,  обл. Силистра</t>
  </si>
  <si>
    <t>87713, с.  Ястребово,  общ. Опан,  обл. Стара Загора</t>
  </si>
  <si>
    <t>87700, с.  Ястребово,  общ. Русе,  обл. Русе</t>
  </si>
  <si>
    <t>87727, с.  Яхиново,  общ. Дупница,  обл. Кюстендил</t>
  </si>
  <si>
    <t>Източник</t>
  </si>
  <si>
    <t>Енергиен продукт</t>
  </si>
  <si>
    <t>Годишен капацитет преди инвестицията</t>
  </si>
  <si>
    <t>Годишен капацитет след инвестицията</t>
  </si>
  <si>
    <t>вид</t>
  </si>
  <si>
    <t>мерна единица</t>
  </si>
  <si>
    <t>1. Слънчево греене</t>
  </si>
  <si>
    <t>2. Вятър</t>
  </si>
  <si>
    <t>6. Друго - опишете</t>
  </si>
  <si>
    <t>Вид на разходите</t>
  </si>
  <si>
    <t>Група разход</t>
  </si>
  <si>
    <t>Количество</t>
  </si>
  <si>
    <t>Мярка</t>
  </si>
  <si>
    <t>№ по ред от списъка с разходите, за които РА има определени референтни цени</t>
  </si>
  <si>
    <t>I</t>
  </si>
  <si>
    <t>II</t>
  </si>
  <si>
    <t>разгърната застроена площ</t>
  </si>
  <si>
    <t>кв.м</t>
  </si>
  <si>
    <t>Подобект 2. ..................</t>
  </si>
  <si>
    <t>III</t>
  </si>
  <si>
    <t>бр.</t>
  </si>
  <si>
    <t>IV</t>
  </si>
  <si>
    <t>Други разходи, свързани с инвестицията</t>
  </si>
  <si>
    <t>Сума на разходите:</t>
  </si>
  <si>
    <t>Междинно плащане в размер на:</t>
  </si>
  <si>
    <t>ИНСТРУКЦИИ:</t>
  </si>
  <si>
    <t>отметка</t>
  </si>
  <si>
    <t>X</t>
  </si>
  <si>
    <t>избор</t>
  </si>
  <si>
    <t>Масив 1</t>
  </si>
  <si>
    <t>вид на разходите</t>
  </si>
  <si>
    <t>Масив 2</t>
  </si>
  <si>
    <t>мерни единици</t>
  </si>
  <si>
    <t>л.м</t>
  </si>
  <si>
    <t>куб.м</t>
  </si>
  <si>
    <t>дка</t>
  </si>
  <si>
    <t>Реф. №</t>
  </si>
  <si>
    <t>СМР</t>
  </si>
  <si>
    <t>А</t>
  </si>
  <si>
    <t>Б</t>
  </si>
  <si>
    <t>Административно - битова сграда (самостоятелна сграда)</t>
  </si>
  <si>
    <t>Метален навес</t>
  </si>
  <si>
    <t>Вертикална планировка без площадкови мрежи (без вкл. дейности по озеленяване)</t>
  </si>
  <si>
    <t>Вертикална планировка с площадкови мрежи (без вкл. дейности по озеленяване)</t>
  </si>
  <si>
    <t>Озеленяване/Ландшафтна архитектура</t>
  </si>
  <si>
    <t>Мрежови фотоволтаични (соларни) системи с инсталирана мощност до 15 kWp включително</t>
  </si>
  <si>
    <t>Мрежови фотоволтаични (соларни) системи с инсталирана мощност над 15 kWp</t>
  </si>
  <si>
    <t>kWp</t>
  </si>
  <si>
    <t>4.</t>
  </si>
  <si>
    <t>Минимално изискуем брой точки по критериите за оценка:</t>
  </si>
  <si>
    <t>Избира се от падащото меню</t>
  </si>
  <si>
    <r>
      <t xml:space="preserve">Единствено за маркетинг на продукт/продукти </t>
    </r>
    <r>
      <rPr>
        <b/>
        <i/>
        <sz val="12"/>
        <rFont val="Times New Roman"/>
        <family val="1"/>
        <charset val="204"/>
      </rPr>
      <t>(Само в случаи, когато тези продукти са получени в резултат на преработка, извършена от кандидата)</t>
    </r>
  </si>
  <si>
    <t xml:space="preserve">1. регистриран земеделски стопанин </t>
  </si>
  <si>
    <t xml:space="preserve">2. група  на производители, призната от министъра на земеделието, храните и горите </t>
  </si>
  <si>
    <t xml:space="preserve">3. организация на производители, призната от министъра на земеделието, храните и горите </t>
  </si>
  <si>
    <t xml:space="preserve">4. едноличен търговец  извършвал дейност по преработка на селскостопански продукти  </t>
  </si>
  <si>
    <t xml:space="preserve">5. юридическо лице извършвало дейности по преработка на селскостопански продукти  </t>
  </si>
  <si>
    <t>Европейски земеделски фонд за развитие на селските райони</t>
  </si>
  <si>
    <t>МИНИСТЕРСТВО НА ЗЕМЕДЕЛИЕТО И ХРАНИТЕ</t>
  </si>
  <si>
    <t>РАЗПЛАЩАТЕЛНА АГЕНЦИЯ</t>
  </si>
  <si>
    <t>СТРАТЕГИЧЕСКИ ПЛАН ЗА РАЗВИТИЕ НА ЗЕМЕДЕЛИЕТО И СЕЛСКИТЕ РАЙОНИ НА РЕПУБЛИКА БЪЛГАРИЯ ЗА ПЕРИОДА 2023-2027 г.</t>
  </si>
  <si>
    <t>ЗАЯВЛЕНИЕ ЗА ПОДПОМАГАНЕ</t>
  </si>
  <si>
    <t>ОСНОВНА ИНФОРМАЦИЯ</t>
  </si>
  <si>
    <t>1.Наименование на заявлението за подпомагане:</t>
  </si>
  <si>
    <t>2. Наименование на кандидата</t>
  </si>
  <si>
    <t>3. Юридически статут на кандидата:</t>
  </si>
  <si>
    <t>Моля, отбележете подходящата категория</t>
  </si>
  <si>
    <t>1. Едноличен търговец (ЕТ)</t>
  </si>
  <si>
    <t>4. Кооперация</t>
  </si>
  <si>
    <t xml:space="preserve">5. Друго дружество (посочете): </t>
  </si>
  <si>
    <t>3.1. В случай на "друго дружество", моля посочете:</t>
  </si>
  <si>
    <t>3.2. Кандидатът е възложител по ЗОП:</t>
  </si>
  <si>
    <t>Изписва се с думи юридическия статут на кандидата</t>
  </si>
  <si>
    <t>Избира се отговор ДА или НЕ</t>
  </si>
  <si>
    <t>Въвежда се наименованието на кандидата - юридическо лице или едноличен търговец, съгласно учредителния акт;</t>
  </si>
  <si>
    <t>Записва се единния идентификационен код към Агенцията по вписванията (ЕИК/БУЛСТАТ)</t>
  </si>
  <si>
    <t>Посочва се седалището, съгласно Търговския регистър</t>
  </si>
  <si>
    <t>От падащото меню се избира основното мястото на извършване на инвестицията.</t>
  </si>
  <si>
    <t>От падащото меню се избира допълнително място на извършване на инвестицията. Допуска се отбелязването на повече от едно населено място.</t>
  </si>
  <si>
    <t>Избира се от падащото меню статута на кандидата по смисъла на ЗМСП.</t>
  </si>
  <si>
    <t>Име, презиме, фамилия</t>
  </si>
  <si>
    <t>ЕГН/ЛНЧ</t>
  </si>
  <si>
    <t>% на дяловете</t>
  </si>
  <si>
    <t>При необходимост могат да се добавят допълнителни редове</t>
  </si>
  <si>
    <t>Въвеждат трите имена съгласно лична карта на лицето, представлчващо кандидата (управител, прокурист, изпълнителен директор или др.)
При необходимост могат да се добавят допълнителни редове
В случай на предприятие с повече от един представляващ се попълват данните на всички представляващи.</t>
  </si>
  <si>
    <t>4.  Единен идентификационен код към Агенция по вписванията (ЕИК/БУЛСТАТ)</t>
  </si>
  <si>
    <t>5. Седалище на кандидата</t>
  </si>
  <si>
    <t>6.Уникален идентификационен номер при регистрацията на земеделския стопанин по реда на Наредба № 3 от 1999 г. за създаване и поддържане на регистър на земеделските стопани:</t>
  </si>
  <si>
    <t>7. Вид на предприятието:</t>
  </si>
  <si>
    <t>8. ЕКАТТЕ и населеното място на инвестицията:</t>
  </si>
  <si>
    <t>9. Действителни собственици на кандидата</t>
  </si>
  <si>
    <t>Булстат</t>
  </si>
  <si>
    <t>Име, презиме, фамилия и ЕГН/Булстат на физическото лице, съгласно регистър БУЛСТАТ</t>
  </si>
  <si>
    <t>Наименование</t>
  </si>
  <si>
    <t>ЕИК</t>
  </si>
  <si>
    <r>
      <t xml:space="preserve">За преработка на продукти от приложение № І от Договора в продукти </t>
    </r>
    <r>
      <rPr>
        <b/>
        <sz val="12"/>
        <rFont val="Times New Roman"/>
        <family val="1"/>
        <charset val="204"/>
      </rPr>
      <t>извън</t>
    </r>
    <r>
      <rPr>
        <sz val="12"/>
        <rFont val="Times New Roman"/>
        <family val="1"/>
        <charset val="204"/>
      </rPr>
      <t xml:space="preserve"> приложение № І от Договора в съответствие с изискванията на Регламент (ЕС) № 2023/2831 на Комисията от 13 декември 2023 г.</t>
    </r>
  </si>
  <si>
    <t xml:space="preserve">Таблица за изчисляване на икономическия размер на  земеделските стопанства   </t>
  </si>
  <si>
    <t>Данни за стопанството</t>
  </si>
  <si>
    <t>ИКОНОМИЧЕСКИ РАЗМЕР НА СТОПАНСТВОТО В ЕВРО</t>
  </si>
  <si>
    <t>м.ед.</t>
  </si>
  <si>
    <t>Данни на стопанство-то (основни култури)</t>
  </si>
  <si>
    <t>6 = (4*5)</t>
  </si>
  <si>
    <t>Други зърнени култури - ………………………..</t>
  </si>
  <si>
    <t>Други технически култури - ………………</t>
  </si>
  <si>
    <t>Други технически култури - ………………..</t>
  </si>
  <si>
    <t>Други етерично-маслени и лекарствени култури - ………………………………………..</t>
  </si>
  <si>
    <t>Други протеинодайни култури - ……………….</t>
  </si>
  <si>
    <t>///</t>
  </si>
  <si>
    <t>Фуражни зеленчуци</t>
  </si>
  <si>
    <t>Пасища и мери</t>
  </si>
  <si>
    <t>Коноп - семена за фураж</t>
  </si>
  <si>
    <t>Други фуражни култури - ………………………</t>
  </si>
  <si>
    <t>Други зеленчуци - …………………………………</t>
  </si>
  <si>
    <t>3068 +3069 +3070 +3071+3072</t>
  </si>
  <si>
    <t>Костилкови плодове (череши, вишни, кайсии, зарзали, праскови и сливи)</t>
  </si>
  <si>
    <t>3074 + 3075</t>
  </si>
  <si>
    <t>Семкови плодове (ябълки и круши)</t>
  </si>
  <si>
    <t>Орехи</t>
  </si>
  <si>
    <t>Бадеми</t>
  </si>
  <si>
    <t>Лешник</t>
  </si>
  <si>
    <t>Кестени</t>
  </si>
  <si>
    <t>Други овощни видове - …………………………..</t>
  </si>
  <si>
    <t>Ягоди - оранжерийни</t>
  </si>
  <si>
    <t>Малини - оранжерийни</t>
  </si>
  <si>
    <t>Други ягодоплодни - ……………………………..</t>
  </si>
  <si>
    <t>м²</t>
  </si>
  <si>
    <t>Телета и малчета над 1 г. и под 2 г. мъжки</t>
  </si>
  <si>
    <t>Телета и малчета над 1 г. и под 2 г. женски</t>
  </si>
  <si>
    <t>Други овце</t>
  </si>
  <si>
    <t xml:space="preserve">Щрауси                                  </t>
  </si>
  <si>
    <t>ПРОВЕРКА НА ФУРАЖНИЯ БАЛАНС</t>
  </si>
  <si>
    <t>СПО-фуражни култури</t>
  </si>
  <si>
    <t>СПО-преживни животни, коне и други еднокопитни животни</t>
  </si>
  <si>
    <t>Фуражен излишък</t>
  </si>
  <si>
    <t>(1)</t>
  </si>
  <si>
    <t>(2)</t>
  </si>
  <si>
    <t>(3)=(1)-(2)</t>
  </si>
  <si>
    <r>
      <t>Фуражни кутури</t>
    </r>
    <r>
      <rPr>
        <sz val="11"/>
        <rFont val="Calibri"/>
        <family val="2"/>
        <charset val="204"/>
        <scheme val="minor"/>
      </rPr>
      <t xml:space="preserve"> - царевица за силаж, фий, фуражни зеленчуци, люцерна, естествени ливади, пасища и мери, коноп-семена за фураж и други фуражни култури.</t>
    </r>
  </si>
  <si>
    <r>
      <t xml:space="preserve">Преживни животни </t>
    </r>
    <r>
      <rPr>
        <sz val="11"/>
        <rFont val="Calibri"/>
        <family val="2"/>
        <charset val="204"/>
        <scheme val="minor"/>
      </rPr>
      <t>- Телета и малачета до 1г.; Телета и малчета над 1 г. и под 2 г. мъжки и женски; Телета и малчета над 1 г. за разплод и бременни юници и бременни малакини; Млечни крави и биволици; Крави от месодайни породи; Овце—млечни и овце-месодайни; Други овце; Кози—майки; други кози;</t>
    </r>
    <r>
      <rPr>
        <b/>
        <sz val="10"/>
        <rFont val="Times New Roman"/>
        <family val="1"/>
        <charset val="204"/>
      </rPr>
      <t/>
    </r>
  </si>
  <si>
    <r>
      <t xml:space="preserve">В повечето случаи, стопанствата са във </t>
    </r>
    <r>
      <rPr>
        <b/>
        <sz val="11"/>
        <rFont val="Calibri"/>
        <family val="2"/>
        <charset val="204"/>
        <scheme val="minor"/>
      </rPr>
      <t>фуражен баланс</t>
    </r>
    <r>
      <rPr>
        <sz val="11"/>
        <rFont val="Calibri"/>
        <family val="2"/>
        <charset val="204"/>
        <scheme val="minor"/>
      </rPr>
      <t>, т.е. има съответствие между отглежданите от тях преживни животни, коне и други еднокопитни животни (</t>
    </r>
    <r>
      <rPr>
        <b/>
        <sz val="11"/>
        <rFont val="Calibri"/>
        <family val="2"/>
        <charset val="204"/>
        <scheme val="minor"/>
      </rPr>
      <t>4025</t>
    </r>
    <r>
      <rPr>
        <sz val="11"/>
        <rFont val="Calibri"/>
        <family val="2"/>
        <charset val="204"/>
        <scheme val="minor"/>
      </rPr>
      <t xml:space="preserve">) и фуражните култури и СПО на фуражните култури не надвишава тази на тези животни. В този случай </t>
    </r>
    <r>
      <rPr>
        <b/>
        <sz val="11"/>
        <rFont val="Calibri"/>
        <family val="2"/>
        <charset val="204"/>
        <scheme val="minor"/>
      </rPr>
      <t>СПО на фуражите</t>
    </r>
    <r>
      <rPr>
        <sz val="11"/>
        <rFont val="Calibri"/>
        <family val="2"/>
        <charset val="204"/>
        <scheme val="minor"/>
      </rPr>
      <t xml:space="preserve"> </t>
    </r>
    <r>
      <rPr>
        <b/>
        <sz val="11"/>
        <rFont val="Calibri"/>
        <family val="2"/>
        <charset val="204"/>
        <scheme val="minor"/>
      </rPr>
      <t>не се включва в общия икономически размер на стопанството</t>
    </r>
    <r>
      <rPr>
        <sz val="11"/>
        <rFont val="Calibri"/>
        <family val="2"/>
        <charset val="204"/>
        <scheme val="minor"/>
      </rPr>
      <t>.</t>
    </r>
  </si>
  <si>
    <r>
      <t>Фуражен излишък</t>
    </r>
    <r>
      <rPr>
        <sz val="11"/>
        <rFont val="Calibri"/>
        <family val="2"/>
        <charset val="204"/>
        <scheme val="minor"/>
      </rPr>
      <t xml:space="preserve"> има тогава, когато СПО на фуражните култури надвишава този на преживните животни, конете и другите еднокопитни животни. В този случай </t>
    </r>
    <r>
      <rPr>
        <b/>
        <sz val="11"/>
        <rFont val="Calibri"/>
        <family val="2"/>
        <charset val="204"/>
        <scheme val="minor"/>
      </rPr>
      <t>разликата между сумата от СПО на фуражните култури и на преживните животни, конете и другите еднокопитни животни се включва в общия икономически размер на стопанството, а не цялата сума от СПО на фуражните култури</t>
    </r>
    <r>
      <rPr>
        <sz val="11"/>
        <rFont val="Calibri"/>
        <family val="2"/>
        <charset val="204"/>
        <scheme val="minor"/>
      </rPr>
      <t>.</t>
    </r>
  </si>
  <si>
    <r>
      <rPr>
        <b/>
        <sz val="11"/>
        <rFont val="Calibri"/>
        <family val="2"/>
        <charset val="204"/>
        <scheme val="minor"/>
      </rPr>
      <t>Приложение № 3</t>
    </r>
    <r>
      <rPr>
        <sz val="11"/>
        <rFont val="Calibri"/>
        <family val="2"/>
        <charset val="204"/>
        <scheme val="minor"/>
      </rPr>
      <t xml:space="preserve"> към условията за кандидатстване</t>
    </r>
  </si>
  <si>
    <t>ИНСТРУКЦИЯ  КЪМ ТАБЛИЦА ЗА ИЗЧИСЛЕНИЕ НА ИКОНОМИЧЕСКИЯ РАЗМЕР НА ЗЕМЕДЕЛСКИТЕ СТОПАНСТВА</t>
  </si>
  <si>
    <t>ЗЪРНЕНО-ЖИТНИ КУЛТУРИ</t>
  </si>
  <si>
    <r>
      <t>Код 3001 Обикновена (мека) пшеница</t>
    </r>
    <r>
      <rPr>
        <sz val="12"/>
        <rFont val="Calibri"/>
        <family val="2"/>
        <charset val="204"/>
        <scheme val="minor"/>
      </rPr>
      <t xml:space="preserve"> – включват се площите, засети с мека пшеница и лимец за производство на зърно. Включват се и площите за семепроизводство.  </t>
    </r>
  </si>
  <si>
    <r>
      <t>Код 3002 Твърда пшеница</t>
    </r>
    <r>
      <rPr>
        <sz val="12"/>
        <rFont val="Calibri"/>
        <family val="2"/>
        <charset val="204"/>
        <scheme val="minor"/>
      </rPr>
      <t xml:space="preserve"> – включват се площите, засети с пшеница, използвана за производство на макаронени изделия. (</t>
    </r>
    <r>
      <rPr>
        <i/>
        <sz val="12"/>
        <rFont val="Calibri"/>
        <family val="2"/>
        <charset val="204"/>
        <scheme val="minor"/>
      </rPr>
      <t>Да не се смесва с така наречените “силни” сортове, които са най-често мека пшеница.)</t>
    </r>
    <r>
      <rPr>
        <sz val="12"/>
        <rFont val="Calibri"/>
        <family val="2"/>
        <charset val="204"/>
        <scheme val="minor"/>
      </rPr>
      <t xml:space="preserve"> Включват се и площите за семепроизводство.</t>
    </r>
  </si>
  <si>
    <r>
      <t>Код 3003 Ечемик</t>
    </r>
    <r>
      <rPr>
        <sz val="12"/>
        <rFont val="Calibri"/>
        <family val="2"/>
        <charset val="204"/>
        <scheme val="minor"/>
      </rPr>
      <t xml:space="preserve"> – включват се и площите за семепроизводство.</t>
    </r>
  </si>
  <si>
    <r>
      <t>Код 3004 Ръж</t>
    </r>
    <r>
      <rPr>
        <sz val="12"/>
        <rFont val="Calibri"/>
        <family val="2"/>
        <charset val="204"/>
        <scheme val="minor"/>
      </rPr>
      <t xml:space="preserve"> – включват се площите, засети с ръж за зърно, и тези за семепроизводство.</t>
    </r>
  </si>
  <si>
    <r>
      <t xml:space="preserve">Код 3005 Тритикале </t>
    </r>
    <r>
      <rPr>
        <sz val="12"/>
        <rFont val="Calibri"/>
        <family val="2"/>
        <charset val="204"/>
        <scheme val="minor"/>
      </rPr>
      <t>– включват се и площите за семепроизводство.</t>
    </r>
  </si>
  <si>
    <r>
      <t xml:space="preserve">Код 3006 Овес </t>
    </r>
    <r>
      <rPr>
        <sz val="12"/>
        <rFont val="Calibri"/>
        <family val="2"/>
        <charset val="204"/>
        <scheme val="minor"/>
      </rPr>
      <t>– включват се и площите за семепроизводство.</t>
    </r>
  </si>
  <si>
    <r>
      <t>Код 3007 Царевица за зърно</t>
    </r>
    <r>
      <rPr>
        <sz val="12"/>
        <rFont val="Calibri"/>
        <family val="2"/>
        <charset val="204"/>
        <scheme val="minor"/>
      </rPr>
      <t>.</t>
    </r>
  </si>
  <si>
    <t>Включват се площите, заети с:</t>
  </si>
  <si>
    <t>-          царевица, прибрана за зърно в стадий на физиологична зрялост;</t>
  </si>
  <si>
    <t>-          царевица за пуканки;</t>
  </si>
  <si>
    <t>-          царевица за семепроизводство.</t>
  </si>
  <si>
    <t>Изключват се площите с:</t>
  </si>
  <si>
    <r>
      <t xml:space="preserve">-          царевица, прибрана преди физиологична зрялост </t>
    </r>
    <r>
      <rPr>
        <b/>
        <u/>
        <sz val="12"/>
        <rFont val="Calibri"/>
        <family val="2"/>
        <charset val="204"/>
        <scheme val="minor"/>
      </rPr>
      <t>под формата на цяло растение</t>
    </r>
    <r>
      <rPr>
        <b/>
        <sz val="12"/>
        <rFont val="Calibri"/>
        <family val="2"/>
        <charset val="204"/>
        <scheme val="minor"/>
      </rPr>
      <t>,</t>
    </r>
    <r>
      <rPr>
        <sz val="12"/>
        <rFont val="Calibri"/>
        <family val="2"/>
        <charset val="204"/>
        <scheme val="minor"/>
      </rPr>
      <t xml:space="preserve"> предназначена за силаж или зелено изхранване. Те се отнасят към “Царевица за силаж и зелен фураж” – код 3037;</t>
    </r>
  </si>
  <si>
    <t>-          сладка царевица, която се записва като пресен зеленчук – код 3169;</t>
  </si>
  <si>
    <r>
      <t>Код 3008 Сорго</t>
    </r>
    <r>
      <rPr>
        <sz val="12"/>
        <rFont val="Calibri"/>
        <family val="2"/>
        <charset val="204"/>
        <scheme val="minor"/>
      </rPr>
      <t xml:space="preserve"> – включват се и площите за семепроизводство.</t>
    </r>
  </si>
  <si>
    <r>
      <t>Код 3009 Просо</t>
    </r>
    <r>
      <rPr>
        <sz val="12"/>
        <rFont val="Calibri"/>
        <family val="2"/>
        <charset val="204"/>
        <scheme val="minor"/>
      </rPr>
      <t xml:space="preserve"> – включват се и площите за семепроизводство.</t>
    </r>
  </si>
  <si>
    <r>
      <t>Код 3010 Ориз</t>
    </r>
    <r>
      <rPr>
        <sz val="12"/>
        <rFont val="Calibri"/>
        <family val="2"/>
        <charset val="204"/>
        <scheme val="minor"/>
      </rPr>
      <t xml:space="preserve"> – включват се и площите за семепроизводство.</t>
    </r>
  </si>
  <si>
    <r>
      <t>Код 3109 Други зърнени</t>
    </r>
    <r>
      <rPr>
        <sz val="12"/>
        <rFont val="Calibri"/>
        <family val="2"/>
        <charset val="204"/>
        <scheme val="minor"/>
      </rPr>
      <t xml:space="preserve"> – включват се всички останали зърнено-житни култури, необхванати от горните позиции – елда, алписта и др., както и площите за семепроизводство. Зърнено-житни култури</t>
    </r>
    <r>
      <rPr>
        <b/>
        <sz val="12"/>
        <rFont val="Calibri"/>
        <family val="2"/>
        <charset val="204"/>
        <scheme val="minor"/>
      </rPr>
      <t>,</t>
    </r>
    <r>
      <rPr>
        <sz val="12"/>
        <rFont val="Calibri"/>
        <family val="2"/>
        <charset val="204"/>
        <scheme val="minor"/>
      </rPr>
      <t xml:space="preserve"> прибирани на зелено за сено и фураж, се отнасят към код 3159 “Други фуражни култури”.</t>
    </r>
  </si>
  <si>
    <t>ТЕХНИЧЕСКИ КУЛТУРИ</t>
  </si>
  <si>
    <r>
      <t>Код 3011 Тютюн</t>
    </r>
    <r>
      <rPr>
        <sz val="12"/>
        <rFont val="Calibri"/>
        <family val="2"/>
        <charset val="204"/>
        <scheme val="minor"/>
      </rPr>
      <t xml:space="preserve"> – включват се и площите с разсад, (вкл. в оранжерия или парник). Изключват се площите за семепроизводство, които се отнасят в код 3199 “Производство на семена и посадъчен материал”.</t>
    </r>
  </si>
  <si>
    <r>
      <t>Код 3012 Хмел</t>
    </r>
    <r>
      <rPr>
        <sz val="12"/>
        <rFont val="Calibri"/>
        <family val="2"/>
        <charset val="204"/>
        <scheme val="minor"/>
      </rPr>
      <t xml:space="preserve"> – включат се и все още неплододаващи хмелни насаждения.</t>
    </r>
  </si>
  <si>
    <r>
      <t>Код 3013 Захарно цвекло</t>
    </r>
    <r>
      <rPr>
        <sz val="12"/>
        <rFont val="Calibri"/>
        <family val="2"/>
        <charset val="204"/>
        <scheme val="minor"/>
      </rPr>
      <t xml:space="preserve"> – Включват се площите, заети със захарно цвекло, предназначено за производство на захар или на дестилат (без семепроизводство). </t>
    </r>
  </si>
  <si>
    <r>
      <t>Код 3015 Памук</t>
    </r>
    <r>
      <rPr>
        <sz val="12"/>
        <rFont val="Calibri"/>
        <family val="2"/>
        <charset val="204"/>
        <scheme val="minor"/>
      </rPr>
      <t xml:space="preserve"> – изключват се площите за семепроизводство, които се отнасят в код 3199 “Производство на семена и посадъчен материал”.</t>
    </r>
  </si>
  <si>
    <r>
      <t xml:space="preserve">Код 3016 Лен </t>
    </r>
    <r>
      <rPr>
        <sz val="12"/>
        <rFont val="Calibri"/>
        <family val="2"/>
        <charset val="204"/>
        <scheme val="minor"/>
      </rPr>
      <t xml:space="preserve">– включват се площите с маслодаен и влакнодаен лен. </t>
    </r>
  </si>
  <si>
    <r>
      <t>Изключват се</t>
    </r>
    <r>
      <rPr>
        <sz val="12"/>
        <rFont val="Calibri"/>
        <family val="2"/>
        <charset val="204"/>
        <scheme val="minor"/>
      </rPr>
      <t xml:space="preserve"> площите за семепроизводство, които се отнасят в код 3199 “Производство на семена и посадъчен материал”.</t>
    </r>
  </si>
  <si>
    <r>
      <t>Код 3017 Коноп</t>
    </r>
    <r>
      <rPr>
        <sz val="12"/>
        <rFont val="Calibri"/>
        <family val="2"/>
        <charset val="204"/>
        <scheme val="minor"/>
      </rPr>
      <t xml:space="preserve"> – изключват се площите за семепроизводство, които се отнасят в код 3199 “Производство на семена и посадъчен материал”, конопени семена непредназначени за посев (за фураж) и се отнасят към код 30412 "Коноп – семена за фураж.</t>
    </r>
  </si>
  <si>
    <r>
      <t xml:space="preserve">Код 3018 Слънчоглед </t>
    </r>
    <r>
      <rPr>
        <sz val="12"/>
        <rFont val="Calibri"/>
        <family val="2"/>
        <charset val="204"/>
        <scheme val="minor"/>
      </rPr>
      <t xml:space="preserve">– включват се площите със слънчоглед за производство на растителни масла и площите за семепроизводство. </t>
    </r>
  </si>
  <si>
    <r>
      <t>Изключват се</t>
    </r>
    <r>
      <rPr>
        <sz val="12"/>
        <rFont val="Calibri"/>
        <family val="2"/>
        <charset val="204"/>
        <scheme val="minor"/>
      </rPr>
      <t xml:space="preserve"> площите с фуражен слънчоглед, който се прибира като цяло растение и се отнася в код 3159 “Други фуражни култури”.</t>
    </r>
  </si>
  <si>
    <r>
      <t>Код 3019 Рапица</t>
    </r>
    <r>
      <rPr>
        <sz val="12"/>
        <rFont val="Calibri"/>
        <family val="2"/>
        <charset val="204"/>
        <scheme val="minor"/>
      </rPr>
      <t xml:space="preserve"> – включват се площите, предназначени за производство на масло и площите за семепроизводство.</t>
    </r>
  </si>
  <si>
    <r>
      <t>Код 3020 Соя</t>
    </r>
    <r>
      <rPr>
        <sz val="12"/>
        <rFont val="Calibri"/>
        <family val="2"/>
        <charset val="204"/>
        <scheme val="minor"/>
      </rPr>
      <t xml:space="preserve"> – включват се площите със соя, отглеждана за зърно и площите за семепроизводство.</t>
    </r>
  </si>
  <si>
    <r>
      <t>Изключват се</t>
    </r>
    <r>
      <rPr>
        <sz val="12"/>
        <rFont val="Calibri"/>
        <family val="2"/>
        <charset val="204"/>
        <scheme val="minor"/>
      </rPr>
      <t xml:space="preserve"> площите, заети със соя, прибрана като цяло растение за фураж, които се отнасят в код 3159 “Други фуражни култури”.</t>
    </r>
  </si>
  <si>
    <r>
      <t>Код 3021 Фъстъци</t>
    </r>
    <r>
      <rPr>
        <sz val="12"/>
        <rFont val="Calibri"/>
        <family val="2"/>
        <charset val="204"/>
        <scheme val="minor"/>
      </rPr>
      <t xml:space="preserve"> – включват се и площите за семепроизводство.</t>
    </r>
  </si>
  <si>
    <r>
      <t>Код 3119 Други технически култури</t>
    </r>
    <r>
      <rPr>
        <sz val="12"/>
        <rFont val="Calibri"/>
        <family val="2"/>
        <charset val="204"/>
        <scheme val="minor"/>
      </rPr>
      <t xml:space="preserve"> - включват се площите с червено цвекло за производство на багрила, цикория за кафе, сорго за метли, ръж за производство на плетени изделия и др.</t>
    </r>
  </si>
  <si>
    <r>
      <t>Включват се</t>
    </r>
    <r>
      <rPr>
        <sz val="12"/>
        <rFont val="Calibri"/>
        <family val="2"/>
        <charset val="204"/>
        <scheme val="minor"/>
      </rPr>
      <t xml:space="preserve"> всички неизброени по-горе маслодайни култури (тикви за семки, сусам, рицин, синап, репица, предназначени за производство на масло). Включват се и площите за семепроизводството.</t>
    </r>
  </si>
  <si>
    <r>
      <t>Включват се</t>
    </r>
    <r>
      <rPr>
        <sz val="12"/>
        <rFont val="Calibri"/>
        <family val="2"/>
        <charset val="204"/>
        <scheme val="minor"/>
      </rPr>
      <t xml:space="preserve"> всички неизброени по-горе влакнодайни култури (сизал и др.). Изключват се площите за семепроизводство, които се отнасят в код 3199 “Производство на семена и посадъчен материал”.</t>
    </r>
  </si>
  <si>
    <t>ЕТЕРИЧНО-МАСЛЕНИ И ЛЕКАРСТВЕНИ КУЛТУРИ</t>
  </si>
  <si>
    <r>
      <t>Код 3023 Маслодайна роза</t>
    </r>
    <r>
      <rPr>
        <sz val="12"/>
        <rFont val="Calibri"/>
        <family val="2"/>
        <charset val="204"/>
        <scheme val="minor"/>
      </rPr>
      <t xml:space="preserve"> – включват се площите с маслодайна роза и шипка</t>
    </r>
    <r>
      <rPr>
        <b/>
        <sz val="12"/>
        <rFont val="Calibri"/>
        <family val="2"/>
        <charset val="204"/>
        <scheme val="minor"/>
      </rPr>
      <t>.</t>
    </r>
  </si>
  <si>
    <r>
      <t xml:space="preserve">Код 3024 Кориандър </t>
    </r>
    <r>
      <rPr>
        <sz val="12"/>
        <rFont val="Calibri"/>
        <family val="2"/>
        <charset val="204"/>
        <scheme val="minor"/>
      </rPr>
      <t>– включват се площите с кориандър.</t>
    </r>
  </si>
  <si>
    <r>
      <t>Код 3025 Анасон</t>
    </r>
    <r>
      <rPr>
        <sz val="12"/>
        <rFont val="Calibri"/>
        <family val="2"/>
        <charset val="204"/>
        <scheme val="minor"/>
      </rPr>
      <t xml:space="preserve"> – включват се площите с анасон.</t>
    </r>
  </si>
  <si>
    <r>
      <t>Код 3026 Резене</t>
    </r>
    <r>
      <rPr>
        <sz val="12"/>
        <rFont val="Calibri"/>
        <family val="2"/>
        <charset val="204"/>
        <scheme val="minor"/>
      </rPr>
      <t xml:space="preserve"> – включват се площите с резене.</t>
    </r>
  </si>
  <si>
    <r>
      <t>Код 3027 Лавандула</t>
    </r>
    <r>
      <rPr>
        <sz val="12"/>
        <rFont val="Calibri"/>
        <family val="2"/>
        <charset val="204"/>
        <scheme val="minor"/>
      </rPr>
      <t xml:space="preserve"> – включват се площите с лавандула.</t>
    </r>
  </si>
  <si>
    <r>
      <t xml:space="preserve">Код 3028 Салвия </t>
    </r>
    <r>
      <rPr>
        <sz val="12"/>
        <rFont val="Calibri"/>
        <family val="2"/>
        <charset val="204"/>
        <scheme val="minor"/>
      </rPr>
      <t>- включват се площите със салвия.</t>
    </r>
  </si>
  <si>
    <r>
      <t xml:space="preserve">Код 3029 Мента </t>
    </r>
    <r>
      <rPr>
        <sz val="12"/>
        <rFont val="Calibri"/>
        <family val="2"/>
        <charset val="204"/>
        <scheme val="minor"/>
      </rPr>
      <t>- включват се площите с мента.</t>
    </r>
  </si>
  <si>
    <r>
      <t xml:space="preserve">Код 3030 Валериана </t>
    </r>
    <r>
      <rPr>
        <sz val="12"/>
        <rFont val="Calibri"/>
        <family val="2"/>
        <charset val="204"/>
        <scheme val="minor"/>
      </rPr>
      <t>- включват се площите с валериана.</t>
    </r>
  </si>
  <si>
    <r>
      <t>Код 3129 Други етерично-маслени и лекарствени растения</t>
    </r>
    <r>
      <rPr>
        <sz val="12"/>
        <rFont val="Calibri"/>
        <family val="2"/>
        <charset val="204"/>
        <scheme val="minor"/>
      </rPr>
      <t xml:space="preserve"> – включват се площите с шафранов минзухар, ким, кимион, медицински мак, беладона, лайка, босилек, бял трън, блатно кокиче, блян, бял риган, ехинацея, жълт мак, зим-зелен, хизоп, левзея, маточина, мащерка, медицинска ружа, монарда, непета, пелин, пиретрум, розмарин, чувен. майорана, татул, черна меродия и др.</t>
    </r>
  </si>
  <si>
    <r>
      <t>Изключват се</t>
    </r>
    <r>
      <rPr>
        <sz val="12"/>
        <rFont val="Calibri"/>
        <family val="2"/>
        <charset val="204"/>
        <scheme val="minor"/>
      </rPr>
      <t xml:space="preserve"> подправките (магданоз, джоджен, чубрица, копър), които се реализират в свежо състояние и се отнасят в код 3169 “Други зеленчуци”;</t>
    </r>
  </si>
  <si>
    <r>
      <t>Изключват се</t>
    </r>
    <r>
      <rPr>
        <sz val="12"/>
        <rFont val="Calibri"/>
        <family val="2"/>
        <charset val="204"/>
        <scheme val="minor"/>
      </rPr>
      <t xml:space="preserve"> площите за семепроизводство на етерично-маслените и лекарствени култури, които се отнасят в код 3199 “Производство на семена и посадъчен материал”.</t>
    </r>
  </si>
  <si>
    <t>ЗЪРНЕНО-БОБОВИ КУЛТУРИ (ПРОТЕИНОДАЙНИ)</t>
  </si>
  <si>
    <r>
      <t>Код 3032 Фасул</t>
    </r>
    <r>
      <rPr>
        <sz val="12"/>
        <rFont val="Calibri"/>
        <family val="2"/>
        <charset val="204"/>
        <scheme val="minor"/>
      </rPr>
      <t xml:space="preserve"> - включват се площите със зрял фасул за зърно, който се реколтира при достигане на физиологична зрялост на зърната. Площите със зелен фасул се отчитат в код 3053 “Зелен фасул”.</t>
    </r>
  </si>
  <si>
    <r>
      <t>Код 3033 Грах</t>
    </r>
    <r>
      <rPr>
        <sz val="12"/>
        <rFont val="Calibri"/>
        <family val="2"/>
        <charset val="204"/>
        <scheme val="minor"/>
      </rPr>
      <t xml:space="preserve"> – включват се площите с грах</t>
    </r>
    <r>
      <rPr>
        <b/>
        <u/>
        <sz val="12"/>
        <rFont val="Calibri"/>
        <family val="2"/>
        <charset val="204"/>
        <scheme val="minor"/>
      </rPr>
      <t xml:space="preserve"> за зърно</t>
    </r>
    <r>
      <rPr>
        <sz val="12"/>
        <rFont val="Calibri"/>
        <family val="2"/>
        <charset val="204"/>
        <scheme val="minor"/>
      </rPr>
      <t>, който се реколтира при достигане на физиологична зрялост на зърната. Площите със зелен грах се отчитат в код 3054 “Зелен грах”.</t>
    </r>
  </si>
  <si>
    <r>
      <t xml:space="preserve">Код 3035 Леща </t>
    </r>
    <r>
      <rPr>
        <sz val="12"/>
        <rFont val="Calibri"/>
        <family val="2"/>
        <charset val="204"/>
        <scheme val="minor"/>
      </rPr>
      <t xml:space="preserve">- включват се площите с леща. </t>
    </r>
  </si>
  <si>
    <r>
      <t>Код 3036 Нахут</t>
    </r>
    <r>
      <rPr>
        <sz val="12"/>
        <rFont val="Calibri"/>
        <family val="2"/>
        <charset val="204"/>
        <scheme val="minor"/>
      </rPr>
      <t xml:space="preserve"> - включват се площите с нахут за зърно.</t>
    </r>
  </si>
  <si>
    <r>
      <t>Код 3139 Други протеинодайни</t>
    </r>
    <r>
      <rPr>
        <sz val="12"/>
        <rFont val="Calibri"/>
        <family val="2"/>
        <charset val="204"/>
        <scheme val="minor"/>
      </rPr>
      <t xml:space="preserve"> - включват се площите с други протеинодайни за зърно като бакла, лупина, фий и др. Площите с бакла, фий, грах, грах-овес, фий-овес, които се прибират като цяло растение и са предназначени за сено или за зелено изхранване на животни, се включват съответно в код 3096 „Фий” или код 3159 „Други фуражни култури”.</t>
    </r>
  </si>
  <si>
    <t>ФУРАЖНИ КУЛТУРИ</t>
  </si>
  <si>
    <r>
      <t>Код 3037 Царевица за силаж</t>
    </r>
    <r>
      <rPr>
        <b/>
        <sz val="12"/>
        <rFont val="Calibri"/>
        <family val="2"/>
        <charset val="204"/>
        <scheme val="minor"/>
      </rPr>
      <t xml:space="preserve"> </t>
    </r>
    <r>
      <rPr>
        <sz val="12"/>
        <rFont val="Calibri"/>
        <family val="2"/>
        <charset val="204"/>
        <scheme val="minor"/>
      </rPr>
      <t xml:space="preserve">– включват се площите с царевица, която се </t>
    </r>
    <r>
      <rPr>
        <b/>
        <i/>
        <sz val="12"/>
        <rFont val="Calibri"/>
        <family val="2"/>
        <charset val="204"/>
        <scheme val="minor"/>
      </rPr>
      <t xml:space="preserve">прибира като цяло растение </t>
    </r>
    <r>
      <rPr>
        <sz val="12"/>
        <rFont val="Calibri"/>
        <family val="2"/>
        <charset val="204"/>
        <scheme val="minor"/>
      </rPr>
      <t>за приготвяне на силаж, сенаж или за изхранване на зелено.</t>
    </r>
  </si>
  <si>
    <t>Площите за семепроизводство се отнасят в код 3007 “Царевица за зърно.</t>
  </si>
  <si>
    <r>
      <t>Код 3096 Фий</t>
    </r>
    <r>
      <rPr>
        <sz val="12"/>
        <rFont val="Calibri"/>
        <family val="2"/>
        <charset val="204"/>
        <scheme val="minor"/>
      </rPr>
      <t xml:space="preserve"> – включват се площите с фий, </t>
    </r>
    <r>
      <rPr>
        <b/>
        <i/>
        <sz val="12"/>
        <rFont val="Calibri"/>
        <family val="2"/>
        <charset val="204"/>
        <scheme val="minor"/>
      </rPr>
      <t>прибиран като цяло растение,</t>
    </r>
    <r>
      <rPr>
        <sz val="12"/>
        <rFont val="Calibri"/>
        <family val="2"/>
        <charset val="204"/>
        <scheme val="minor"/>
      </rPr>
      <t xml:space="preserve"> предназначен за приготвянето на сено или за зелено изхранване на животни.</t>
    </r>
  </si>
  <si>
    <r>
      <t>Код 3149 Фуражни зеленчуци</t>
    </r>
    <r>
      <rPr>
        <sz val="12"/>
        <rFont val="Calibri"/>
        <family val="2"/>
        <charset val="204"/>
        <scheme val="minor"/>
      </rPr>
      <t xml:space="preserve"> – включват се следните култури, предназначени за храна на животни: фуражно зеле, фуражни моркови, фуражни тикви, фуражна ряпа, фуражно цвекло, гулия и др.</t>
    </r>
  </si>
  <si>
    <r>
      <t>Изключват се</t>
    </r>
    <r>
      <rPr>
        <sz val="12"/>
        <rFont val="Calibri"/>
        <family val="2"/>
        <charset val="204"/>
        <scheme val="minor"/>
      </rPr>
      <t xml:space="preserve"> площите за семепроизводство, които се отнасят в код 3199 “Производство на семена и посадъчен материал”. Пресните зеленчуци за човешка консумация се отнасят в код 3169 “Други зеленчуци”.</t>
    </r>
  </si>
  <si>
    <r>
      <t>Код 3040 Люцерна</t>
    </r>
    <r>
      <rPr>
        <b/>
        <sz val="12"/>
        <rFont val="Calibri"/>
        <family val="2"/>
        <charset val="204"/>
        <scheme val="minor"/>
      </rPr>
      <t xml:space="preserve"> </t>
    </r>
    <r>
      <rPr>
        <sz val="12"/>
        <rFont val="Calibri"/>
        <family val="2"/>
        <charset val="204"/>
        <scheme val="minor"/>
      </rPr>
      <t xml:space="preserve">– включват се площите с люцерна, както и </t>
    </r>
    <r>
      <rPr>
        <b/>
        <i/>
        <u/>
        <sz val="12"/>
        <rFont val="Calibri"/>
        <family val="2"/>
        <charset val="204"/>
        <scheme val="minor"/>
      </rPr>
      <t>засети</t>
    </r>
    <r>
      <rPr>
        <b/>
        <sz val="12"/>
        <rFont val="Calibri"/>
        <family val="2"/>
        <charset val="204"/>
        <scheme val="minor"/>
      </rPr>
      <t xml:space="preserve"> площи </t>
    </r>
    <r>
      <rPr>
        <sz val="12"/>
        <rFont val="Calibri"/>
        <family val="2"/>
        <charset val="204"/>
        <scheme val="minor"/>
      </rPr>
      <t>с чисти (обикновено &gt;80%) или смесени фуражни бобови треви, които се реколтират обикновено до 5 години – люцерна, детелина, еспарзета и др.</t>
    </r>
  </si>
  <si>
    <r>
      <t>Код 3159 Други фуражни култури</t>
    </r>
    <r>
      <rPr>
        <sz val="12"/>
        <rFont val="Calibri"/>
        <family val="2"/>
        <charset val="204"/>
        <scheme val="minor"/>
      </rPr>
      <t xml:space="preserve"> – включват се площи, засети с едногодишни чисти или смесени фуражни култури, </t>
    </r>
    <r>
      <rPr>
        <b/>
        <sz val="12"/>
        <rFont val="Calibri"/>
        <family val="2"/>
        <charset val="204"/>
        <scheme val="minor"/>
      </rPr>
      <t>които се прибират като цяло растение и са предназначени за сено или зелено изхранване на животни.</t>
    </r>
    <r>
      <rPr>
        <sz val="12"/>
        <rFont val="Calibri"/>
        <family val="2"/>
        <charset val="204"/>
        <scheme val="minor"/>
      </rPr>
      <t xml:space="preserve"> Тук се включват: ръж, сорго, бакла, грах, слънчоглед, репко, използвани за сено или зелено изхранване на животни и площите, засети със смесени бобово-житни фуражни култури (овес-грах, фий-овес и др.), без семепроизводство</t>
    </r>
  </si>
  <si>
    <r>
      <t>Код 3041 Естествени ливади</t>
    </r>
    <r>
      <rPr>
        <b/>
        <sz val="12"/>
        <rFont val="Calibri"/>
        <family val="2"/>
        <charset val="204"/>
        <scheme val="minor"/>
      </rPr>
      <t xml:space="preserve"> – </t>
    </r>
    <r>
      <rPr>
        <sz val="12"/>
        <rFont val="Calibri"/>
        <family val="2"/>
        <charset val="204"/>
        <scheme val="minor"/>
      </rPr>
      <t>включват се постоянно затревените площи, поддържани в добро състояние, приоритетно чрез косене.</t>
    </r>
  </si>
  <si>
    <r>
      <t xml:space="preserve">Код 30411 Пасища и мери </t>
    </r>
    <r>
      <rPr>
        <sz val="12"/>
        <rFont val="Calibri"/>
        <family val="2"/>
        <charset val="204"/>
        <scheme val="minor"/>
      </rPr>
      <t>- включват се постоянно затревените площи, поддържани в добро състояние, приоритетно чрез пашуване.</t>
    </r>
  </si>
  <si>
    <r>
      <t>Код 30412 Коноп - семена за фураж</t>
    </r>
    <r>
      <rPr>
        <sz val="12"/>
        <rFont val="Calibri"/>
        <family val="2"/>
        <charset val="204"/>
        <scheme val="minor"/>
      </rPr>
      <t xml:space="preserve"> - включват се площи, засети с коноп за получаване на семена, предназначени за фураж.</t>
    </r>
  </si>
  <si>
    <t>ПРЕСНИ ЗЕЛЕНЧУЦИ</t>
  </si>
  <si>
    <r>
      <t>Код 3042 Картофи</t>
    </r>
    <r>
      <rPr>
        <sz val="12"/>
        <rFont val="Calibri"/>
        <family val="2"/>
        <charset val="204"/>
        <scheme val="minor"/>
      </rPr>
      <t xml:space="preserve"> – включват се площите, заети с картофи за продажба и/или за собствена консумация от стопанството. Включват се и площите с картофите за семе.</t>
    </r>
  </si>
  <si>
    <r>
      <t>Домати</t>
    </r>
    <r>
      <rPr>
        <b/>
        <sz val="12"/>
        <rFont val="Calibri"/>
        <family val="2"/>
        <charset val="204"/>
        <scheme val="minor"/>
      </rPr>
      <t xml:space="preserve"> (без семепроизводство) </t>
    </r>
    <r>
      <rPr>
        <sz val="12"/>
        <rFont val="Calibri"/>
        <family val="2"/>
        <charset val="204"/>
        <scheme val="minor"/>
      </rPr>
      <t>– в зависимост от начина им на отглеждане се разделят на:</t>
    </r>
  </si>
  <si>
    <r>
      <t>Код 3048 и 30481 Домати – открито производство</t>
    </r>
    <r>
      <rPr>
        <sz val="12"/>
        <rFont val="Calibri"/>
        <family val="2"/>
        <charset val="204"/>
        <scheme val="minor"/>
      </rPr>
      <t xml:space="preserve"> – включват се доматите, отглеждани на открито. Включват се и площите с домати, които се отглеждат под ниски стъклени или полиетиленови покрития.</t>
    </r>
  </si>
  <si>
    <r>
      <t>Код 30482 Домати – оранжерийно производство</t>
    </r>
    <r>
      <rPr>
        <sz val="12"/>
        <rFont val="Calibri"/>
        <family val="2"/>
        <charset val="204"/>
        <scheme val="minor"/>
      </rPr>
      <t xml:space="preserve"> – включват се доматите, които се отглеждат в стъклени или полиетиленови оранжерии, в</t>
    </r>
    <r>
      <rPr>
        <b/>
        <sz val="12"/>
        <rFont val="Calibri"/>
        <family val="2"/>
        <charset val="204"/>
        <scheme val="minor"/>
      </rPr>
      <t xml:space="preserve"> които човек може да работи изправен</t>
    </r>
    <r>
      <rPr>
        <sz val="12"/>
        <rFont val="Calibri"/>
        <family val="2"/>
        <charset val="204"/>
        <scheme val="minor"/>
      </rPr>
      <t>.</t>
    </r>
  </si>
  <si>
    <r>
      <t>Когато една и съща оранжерийна площ се използва няколко пъти, тя се отчита само веднъж,</t>
    </r>
    <r>
      <rPr>
        <sz val="12"/>
        <rFont val="Calibri"/>
        <family val="2"/>
        <charset val="204"/>
        <scheme val="minor"/>
      </rPr>
      <t xml:space="preserve"> като при отчитането се взема предвид културата с най-висок стандартен производствен обем/стандартна продукция.</t>
    </r>
  </si>
  <si>
    <r>
      <t>Краставици (без семепроизводство)</t>
    </r>
    <r>
      <rPr>
        <b/>
        <sz val="12"/>
        <rFont val="Calibri"/>
        <family val="2"/>
        <charset val="204"/>
        <scheme val="minor"/>
      </rPr>
      <t xml:space="preserve"> </t>
    </r>
    <r>
      <rPr>
        <sz val="12"/>
        <rFont val="Calibri"/>
        <family val="2"/>
        <charset val="204"/>
        <scheme val="minor"/>
      </rPr>
      <t>– в зависимост от начина им на отглеждане се разделят на:</t>
    </r>
  </si>
  <si>
    <r>
      <t>Код 3050 и 30501 Краставици – открито производство</t>
    </r>
    <r>
      <rPr>
        <sz val="12"/>
        <rFont val="Calibri"/>
        <family val="2"/>
        <charset val="204"/>
        <scheme val="minor"/>
      </rPr>
      <t xml:space="preserve"> – включват се площите с краставици, които </t>
    </r>
    <r>
      <rPr>
        <b/>
        <sz val="12"/>
        <rFont val="Calibri"/>
        <family val="2"/>
        <charset val="204"/>
        <scheme val="minor"/>
      </rPr>
      <t xml:space="preserve">се отглеждат на открито. </t>
    </r>
    <r>
      <rPr>
        <sz val="12"/>
        <rFont val="Calibri"/>
        <family val="2"/>
        <charset val="204"/>
        <scheme val="minor"/>
      </rPr>
      <t>Включват се и площите с краставици, които се отглеждат под ниски стъклени или полиетиленови покрития.</t>
    </r>
  </si>
  <si>
    <r>
      <t>Код 30502 Краставици – оранжерийно производство</t>
    </r>
    <r>
      <rPr>
        <sz val="12"/>
        <rFont val="Calibri"/>
        <family val="2"/>
        <charset val="204"/>
        <scheme val="minor"/>
      </rPr>
      <t xml:space="preserve"> – включват се площите с краставици, които се отглеждат в стъклени или полиетиленови оранжерии, в</t>
    </r>
    <r>
      <rPr>
        <b/>
        <sz val="12"/>
        <rFont val="Calibri"/>
        <family val="2"/>
        <charset val="204"/>
        <scheme val="minor"/>
      </rPr>
      <t xml:space="preserve"> които човек може да работи изправен</t>
    </r>
    <r>
      <rPr>
        <sz val="12"/>
        <rFont val="Calibri"/>
        <family val="2"/>
        <charset val="204"/>
        <scheme val="minor"/>
      </rPr>
      <t xml:space="preserve">. </t>
    </r>
  </si>
  <si>
    <r>
      <t>Пипер (без семепроизводство)</t>
    </r>
    <r>
      <rPr>
        <b/>
        <sz val="12"/>
        <rFont val="Calibri"/>
        <family val="2"/>
        <charset val="204"/>
        <scheme val="minor"/>
      </rPr>
      <t xml:space="preserve"> </t>
    </r>
    <r>
      <rPr>
        <sz val="12"/>
        <rFont val="Calibri"/>
        <family val="2"/>
        <charset val="204"/>
        <scheme val="minor"/>
      </rPr>
      <t>– в зависимост от начина на отглеждане се разделя на:</t>
    </r>
  </si>
  <si>
    <r>
      <t>Код 3052 и 30521 Пипер – открито производство</t>
    </r>
    <r>
      <rPr>
        <sz val="12"/>
        <rFont val="Calibri"/>
        <family val="2"/>
        <charset val="204"/>
        <scheme val="minor"/>
      </rPr>
      <t xml:space="preserve"> – включват се площите с пипер, който се отглежда на открито.</t>
    </r>
    <r>
      <rPr>
        <b/>
        <sz val="12"/>
        <rFont val="Calibri"/>
        <family val="2"/>
        <charset val="204"/>
        <scheme val="minor"/>
      </rPr>
      <t xml:space="preserve"> </t>
    </r>
    <r>
      <rPr>
        <sz val="12"/>
        <rFont val="Calibri"/>
        <family val="2"/>
        <charset val="204"/>
        <scheme val="minor"/>
      </rPr>
      <t>Включват се и площите с пипер, които се отглеждат под ниски стъклени или полиетиленови покрития</t>
    </r>
  </si>
  <si>
    <r>
      <t>Код 30522 Пипер – оранжерийно производство</t>
    </r>
    <r>
      <rPr>
        <sz val="12"/>
        <rFont val="Calibri"/>
        <family val="2"/>
        <charset val="204"/>
        <scheme val="minor"/>
      </rPr>
      <t xml:space="preserve"> – включват се площите с пипер, който се отглежда в стъклени или полиетиленови оранжерии, в</t>
    </r>
    <r>
      <rPr>
        <b/>
        <sz val="12"/>
        <rFont val="Calibri"/>
        <family val="2"/>
        <charset val="204"/>
        <scheme val="minor"/>
      </rPr>
      <t xml:space="preserve"> които човек може да работи изправен.</t>
    </r>
  </si>
  <si>
    <r>
      <t>Код 3053 Зелен фасул</t>
    </r>
    <r>
      <rPr>
        <sz val="12"/>
        <rFont val="Calibri"/>
        <family val="2"/>
        <charset val="204"/>
        <scheme val="minor"/>
      </rPr>
      <t xml:space="preserve"> – не се включват площите за семепроизводство.</t>
    </r>
  </si>
  <si>
    <r>
      <t>Код 3054 Зелен грах</t>
    </r>
    <r>
      <rPr>
        <b/>
        <sz val="12"/>
        <rFont val="Calibri"/>
        <family val="2"/>
        <charset val="204"/>
        <scheme val="minor"/>
      </rPr>
      <t xml:space="preserve"> </t>
    </r>
    <r>
      <rPr>
        <sz val="12"/>
        <rFont val="Calibri"/>
        <family val="2"/>
        <charset val="204"/>
        <scheme val="minor"/>
      </rPr>
      <t>– не се включват площите за семепроизводство.</t>
    </r>
  </si>
  <si>
    <r>
      <t>Код 3058 Тикви</t>
    </r>
    <r>
      <rPr>
        <b/>
        <sz val="12"/>
        <rFont val="Calibri"/>
        <family val="2"/>
        <charset val="204"/>
        <scheme val="minor"/>
      </rPr>
      <t xml:space="preserve"> – </t>
    </r>
    <r>
      <rPr>
        <sz val="12"/>
        <rFont val="Calibri"/>
        <family val="2"/>
        <charset val="204"/>
        <scheme val="minor"/>
      </rPr>
      <t>включват се и площите за семепроизводство, но се изключват площите, заети с тикви за семки за производство на масло.</t>
    </r>
  </si>
  <si>
    <r>
      <t>Код 3059 Дини</t>
    </r>
    <r>
      <rPr>
        <sz val="12"/>
        <rFont val="Calibri"/>
        <family val="2"/>
        <charset val="204"/>
        <scheme val="minor"/>
      </rPr>
      <t xml:space="preserve"> – не се включват площите за семепроизводство.</t>
    </r>
  </si>
  <si>
    <r>
      <t>Код 3060 Пъпеши</t>
    </r>
    <r>
      <rPr>
        <sz val="12"/>
        <rFont val="Calibri"/>
        <family val="2"/>
        <charset val="204"/>
        <scheme val="minor"/>
      </rPr>
      <t xml:space="preserve"> – не се включват площите за семепроизводство.</t>
    </r>
  </si>
  <si>
    <r>
      <t>Код 3169 Други зеленчуци</t>
    </r>
    <r>
      <rPr>
        <b/>
        <sz val="12"/>
        <rFont val="Calibri"/>
        <family val="2"/>
        <charset val="204"/>
        <scheme val="minor"/>
      </rPr>
      <t xml:space="preserve"> </t>
    </r>
    <r>
      <rPr>
        <sz val="12"/>
        <rFont val="Calibri"/>
        <family val="2"/>
        <charset val="204"/>
        <scheme val="minor"/>
      </rPr>
      <t>– включват се площите с всички зеленчуци, неспоменати по-горе, използвани за човешка консумация: салата, марули, спанак, зеле, карфиол, броколи, тиквички, лук, чесън, моркови, патладжан, зелена бакла, бамя, корнишони, сладка царевица, подправки – магданоз, чубрица, джоджен, копър и др.</t>
    </r>
  </si>
  <si>
    <t>ТРАЙНИ НАСАЖДЕНИЯ</t>
  </si>
  <si>
    <r>
      <t>Овощни насаждения</t>
    </r>
    <r>
      <rPr>
        <b/>
        <u/>
        <sz val="12"/>
        <rFont val="Calibri"/>
        <family val="2"/>
        <charset val="204"/>
        <scheme val="minor"/>
      </rPr>
      <t xml:space="preserve">: кодове от 3068 до 3075 и код  3179 </t>
    </r>
    <r>
      <rPr>
        <sz val="12"/>
        <rFont val="Calibri"/>
        <family val="2"/>
        <charset val="204"/>
        <scheme val="minor"/>
      </rPr>
      <t>– включват се площите, заети с овощни насаждения от следните видове:</t>
    </r>
  </si>
  <si>
    <r>
      <t xml:space="preserve">Ø </t>
    </r>
    <r>
      <rPr>
        <b/>
        <i/>
        <sz val="12"/>
        <rFont val="Calibri"/>
        <family val="2"/>
        <charset val="204"/>
        <scheme val="minor"/>
      </rPr>
      <t xml:space="preserve">Семкови: </t>
    </r>
    <r>
      <rPr>
        <sz val="12"/>
        <rFont val="Calibri"/>
        <family val="2"/>
        <charset val="204"/>
        <scheme val="minor"/>
      </rPr>
      <t xml:space="preserve">ябълки, круши, дюли и др; </t>
    </r>
  </si>
  <si>
    <r>
      <t xml:space="preserve">Ø </t>
    </r>
    <r>
      <rPr>
        <b/>
        <i/>
        <sz val="12"/>
        <rFont val="Calibri"/>
        <family val="2"/>
        <charset val="204"/>
        <scheme val="minor"/>
      </rPr>
      <t>Костилкови:</t>
    </r>
    <r>
      <rPr>
        <b/>
        <sz val="12"/>
        <rFont val="Calibri"/>
        <family val="2"/>
        <charset val="204"/>
        <scheme val="minor"/>
      </rPr>
      <t xml:space="preserve"> </t>
    </r>
    <r>
      <rPr>
        <sz val="12"/>
        <rFont val="Calibri"/>
        <family val="2"/>
        <charset val="204"/>
        <scheme val="minor"/>
      </rPr>
      <t>праскови, нектарини, кайсии, зарзали, сливи, джанки, череши и вишни.</t>
    </r>
  </si>
  <si>
    <r>
      <t>Код 3078 - Орехи</t>
    </r>
    <r>
      <rPr>
        <sz val="12"/>
        <rFont val="Calibri"/>
        <family val="2"/>
        <charset val="204"/>
        <scheme val="minor"/>
      </rPr>
      <t>– включват се площите, заети с орехи.</t>
    </r>
  </si>
  <si>
    <r>
      <t>Код 3079 - Бадеми</t>
    </r>
    <r>
      <rPr>
        <sz val="12"/>
        <rFont val="Calibri"/>
        <family val="2"/>
        <charset val="204"/>
        <scheme val="minor"/>
      </rPr>
      <t>– включват се площите, заети с бадеми.</t>
    </r>
  </si>
  <si>
    <r>
      <t>Код 3080 - Лешници</t>
    </r>
    <r>
      <rPr>
        <sz val="12"/>
        <rFont val="Calibri"/>
        <family val="2"/>
        <charset val="204"/>
        <scheme val="minor"/>
      </rPr>
      <t>– включват се площите, заети с лешници.</t>
    </r>
  </si>
  <si>
    <r>
      <t>Код 3081 - Кестени</t>
    </r>
    <r>
      <rPr>
        <sz val="12"/>
        <rFont val="Calibri"/>
        <family val="2"/>
        <charset val="204"/>
        <scheme val="minor"/>
      </rPr>
      <t>– включват се площите, заети с кестени.</t>
    </r>
  </si>
  <si>
    <r>
      <t xml:space="preserve">В Код 3179 „Други овощни насаждения” </t>
    </r>
    <r>
      <rPr>
        <sz val="12"/>
        <rFont val="Calibri"/>
        <family val="2"/>
        <charset val="204"/>
        <scheme val="minor"/>
      </rPr>
      <t>се включват и площите, заети мушмули, смокини, едроплоден дрян, черници, райска ябълка, нар, хинап и др.</t>
    </r>
  </si>
  <si>
    <t xml:space="preserve">Ягодоплодни: </t>
  </si>
  <si>
    <r>
      <t>Код 3082 Ягоди</t>
    </r>
    <r>
      <rPr>
        <sz val="12"/>
        <rFont val="Calibri"/>
        <family val="2"/>
        <charset val="204"/>
        <scheme val="minor"/>
      </rPr>
      <t xml:space="preserve"> – не се включват площите, предназначени за производство на посадъчен материал.</t>
    </r>
  </si>
  <si>
    <r>
      <t xml:space="preserve">Код 3083 Малини </t>
    </r>
    <r>
      <rPr>
        <sz val="12"/>
        <rFont val="Calibri"/>
        <family val="2"/>
        <charset val="204"/>
        <scheme val="minor"/>
      </rPr>
      <t>– включват се площите с малини;</t>
    </r>
  </si>
  <si>
    <r>
      <t>Код 3189 Други ягодоплодни</t>
    </r>
    <r>
      <rPr>
        <sz val="12"/>
        <rFont val="Calibri"/>
        <family val="2"/>
        <charset val="204"/>
        <scheme val="minor"/>
      </rPr>
      <t xml:space="preserve"> – включват се площите с арония, боровинки, къпини, касис, киви, френско грозде и др.</t>
    </r>
  </si>
  <si>
    <r>
      <t>Овощна градина е равномерно поддържано насаждение</t>
    </r>
    <r>
      <rPr>
        <sz val="12"/>
        <rFont val="Calibri"/>
        <family val="2"/>
        <charset val="204"/>
        <scheme val="minor"/>
      </rPr>
      <t xml:space="preserve"> (чрез ежегодна резитба и редовно пръскане) от плододаващи овощни дървета (семкови, костилкови и черупкови), като продукцията се използва за пряка консумация или за промишлена преработка. Когато има смесване на няколко овощни вида, площта се разпределя пропорционално на представянето на всеки отделен вид. Включват се младите трайни насаждения, които още не дават плод, овощни градини, създадени върху ливади (когато ливадата се пренебрегва) и частта, която заемат овощните дървета при асоциирано отглеждане на лози и овощни градини. Отчита се общата брутна площ, заета с овощни насаждения. Включват се площите с културите, пътеките, пътищата и местата за обръщане на машините.</t>
    </r>
  </si>
  <si>
    <t>Код 3201 Разсадници за трайни насаждения</t>
  </si>
  <si>
    <t>Включват се площите за производство и размножаване на посадъчен материал от лозя, фиданки, резници от дървесни видове, предназначени най-често за паркове и градини: дървета, храсти, иглолистни, рози, горски фиданки и др.</t>
  </si>
  <si>
    <t>Лозя:</t>
  </si>
  <si>
    <r>
      <t>Код 3090 Винени лозя</t>
    </r>
    <r>
      <rPr>
        <b/>
        <sz val="12"/>
        <rFont val="Calibri"/>
        <family val="2"/>
        <charset val="204"/>
        <scheme val="minor"/>
      </rPr>
      <t xml:space="preserve"> </t>
    </r>
    <r>
      <rPr>
        <sz val="12"/>
        <rFont val="Calibri"/>
        <family val="2"/>
        <charset val="204"/>
        <scheme val="minor"/>
      </rPr>
      <t>– включват се площите с винени сортове лозя.</t>
    </r>
  </si>
  <si>
    <r>
      <t>Код 3089 Десертни лозя</t>
    </r>
    <r>
      <rPr>
        <b/>
        <sz val="12"/>
        <rFont val="Calibri"/>
        <family val="2"/>
        <charset val="204"/>
        <scheme val="minor"/>
      </rPr>
      <t xml:space="preserve"> – включват се площите, засадени с десертни сортове лозя, включително за производство на стафиди</t>
    </r>
  </si>
  <si>
    <t>ЦВЕТЯ И ДЕКОРАТИВНИ РАСТЕНИЯ</t>
  </si>
  <si>
    <r>
      <t>В тази група се включват</t>
    </r>
    <r>
      <rPr>
        <sz val="12"/>
        <rFont val="Calibri"/>
        <family val="2"/>
        <charset val="204"/>
        <scheme val="minor"/>
      </rPr>
      <t xml:space="preserve"> цветя и декоративни растения – за рязан цвят и саксийни (цъфнали или зелени с листа).</t>
    </r>
  </si>
  <si>
    <r>
      <t>Код 3091 Цветя – за рязан цвят</t>
    </r>
    <r>
      <rPr>
        <b/>
        <sz val="12"/>
        <rFont val="Calibri"/>
        <family val="2"/>
        <charset val="204"/>
        <scheme val="minor"/>
      </rPr>
      <t xml:space="preserve"> –</t>
    </r>
    <r>
      <rPr>
        <sz val="12"/>
        <rFont val="Calibri"/>
        <family val="2"/>
        <charset val="204"/>
        <scheme val="minor"/>
      </rPr>
      <t xml:space="preserve"> включват се площите, засадени с цветни култури за рязан цвят.</t>
    </r>
  </si>
  <si>
    <r>
      <t xml:space="preserve">Код 3092 Цветя – луковични растения </t>
    </r>
    <r>
      <rPr>
        <b/>
        <sz val="12"/>
        <rFont val="Calibri"/>
        <family val="2"/>
        <charset val="204"/>
        <scheme val="minor"/>
      </rPr>
      <t>–</t>
    </r>
    <r>
      <rPr>
        <sz val="12"/>
        <rFont val="Calibri"/>
        <family val="2"/>
        <charset val="204"/>
        <scheme val="minor"/>
      </rPr>
      <t xml:space="preserve"> включват се площите, засадени с цветни култури, отглеждани за производство на луковици.</t>
    </r>
  </si>
  <si>
    <r>
      <t>Код 3093 Цветя – саксийни</t>
    </r>
    <r>
      <rPr>
        <sz val="12"/>
        <rFont val="Calibri"/>
        <family val="2"/>
        <charset val="204"/>
        <scheme val="minor"/>
      </rPr>
      <t xml:space="preserve"> </t>
    </r>
    <r>
      <rPr>
        <b/>
        <sz val="12"/>
        <rFont val="Calibri"/>
        <family val="2"/>
        <charset val="204"/>
        <scheme val="minor"/>
      </rPr>
      <t>–</t>
    </r>
    <r>
      <rPr>
        <sz val="12"/>
        <rFont val="Calibri"/>
        <family val="2"/>
        <charset val="204"/>
        <scheme val="minor"/>
      </rPr>
      <t xml:space="preserve"> включват се площите, заети със саксийни цветя.</t>
    </r>
  </si>
  <si>
    <r>
      <t>Код 3200 Оранжерийни цветя</t>
    </r>
    <r>
      <rPr>
        <sz val="12"/>
        <rFont val="Calibri"/>
        <family val="2"/>
        <charset val="204"/>
        <scheme val="minor"/>
      </rPr>
      <t xml:space="preserve"> – включват се площите с цветя и декоративни растения, отглеждани във високи стъклени и полиетиленови оранжерии. Дефиницията за високи стъклени и полиетиленови оранжерии е същата, като при зеленчуците.</t>
    </r>
  </si>
  <si>
    <t>ДРУГИ КУЛТУРИ</t>
  </si>
  <si>
    <r>
      <t>Код 3199 Производство на семена и посадъчен материал</t>
    </r>
    <r>
      <rPr>
        <b/>
        <sz val="12"/>
        <rFont val="Calibri"/>
        <family val="2"/>
        <charset val="204"/>
        <scheme val="minor"/>
      </rPr>
      <t xml:space="preserve"> –</t>
    </r>
    <r>
      <rPr>
        <sz val="12"/>
        <rFont val="Calibri"/>
        <family val="2"/>
        <charset val="204"/>
        <scheme val="minor"/>
      </rPr>
      <t xml:space="preserve"> включват се площите за производство на семена и посадъчен материал на следните видове култури:</t>
    </r>
  </si>
  <si>
    <t>·        захарно и фуражно цвекло;</t>
  </si>
  <si>
    <t>·        хмел, тютюн, лен, коноп, памук, ароматни и лекарствени растения, подправки, цикория за кафе;</t>
  </si>
  <si>
    <t xml:space="preserve">·        окопни фуражни култури: фуражни зеленчуци </t>
  </si>
  <si>
    <t>·        пресни зеленчуци, ягоди и декоративни растения (семена);</t>
  </si>
  <si>
    <t>·        бобови и житни треви – чиста или смесена култура (люцерна, детелина).</t>
  </si>
  <si>
    <t>Изключват се площите за семена и посадъчен материал на зърнено-житни, зърнено-бобови и маслодайни култури и картофи, които се отчитат в кодовете на съответните култури.</t>
  </si>
  <si>
    <r>
      <t>Код 3097 и 3095 Угари и други</t>
    </r>
    <r>
      <rPr>
        <b/>
        <sz val="12"/>
        <rFont val="Calibri"/>
        <family val="2"/>
        <charset val="204"/>
        <scheme val="minor"/>
      </rPr>
      <t xml:space="preserve"> </t>
    </r>
    <r>
      <rPr>
        <sz val="12"/>
        <rFont val="Calibri"/>
        <family val="2"/>
        <charset val="204"/>
        <scheme val="minor"/>
      </rPr>
      <t>– включват се угарите, семейните градини и всички други площи, заети с култури и неспоменати по-горе.</t>
    </r>
  </si>
  <si>
    <r>
      <t>Угари</t>
    </r>
    <r>
      <rPr>
        <sz val="12"/>
        <rFont val="Calibri"/>
        <family val="2"/>
        <charset val="204"/>
        <scheme val="minor"/>
      </rPr>
      <t xml:space="preserve"> са площи, включени в сеитбооборота, независимо дали са обработвани или не, върху които не се отглеждат никакви култури по време на стопанската година. Угари, които не се поддържат в продължение на повече от две години, не се включват. Те трябва да се класифицират като необработвана земя. </t>
    </r>
    <r>
      <rPr>
        <b/>
        <i/>
        <sz val="12"/>
        <rFont val="Calibri"/>
        <family val="2"/>
        <charset val="204"/>
        <scheme val="minor"/>
      </rPr>
      <t>Когато се косят, се записват в код 3041 Естествени ливади, когато се изпасват от животните, се записват в код 30411 Пасища и мери.</t>
    </r>
  </si>
  <si>
    <r>
      <t>Семейната градина</t>
    </r>
    <r>
      <rPr>
        <sz val="12"/>
        <rFont val="Calibri"/>
        <family val="2"/>
        <charset val="204"/>
        <scheme val="minor"/>
      </rPr>
      <t xml:space="preserve"> е с площ около 1 дка, върху която стопаните отглеждат разнообразни видове зеленчуци, ягоди, дини, пъпеши и смесени овощни видове. Площта, заемана от всеки отделен вид, е много малка и стопаните трудно могат да я посочат отделно.</t>
    </r>
  </si>
  <si>
    <r>
      <t>Код 30941 Култивирани гъби</t>
    </r>
    <r>
      <rPr>
        <sz val="12"/>
        <rFont val="Calibri"/>
        <family val="2"/>
        <charset val="204"/>
        <scheme val="minor"/>
      </rPr>
      <t xml:space="preserve"> – </t>
    </r>
    <r>
      <rPr>
        <b/>
        <sz val="12"/>
        <rFont val="Calibri"/>
        <family val="2"/>
        <charset val="204"/>
        <scheme val="minor"/>
      </rPr>
      <t>култивирана печурка</t>
    </r>
    <r>
      <rPr>
        <sz val="12"/>
        <rFont val="Calibri"/>
        <family val="2"/>
        <charset val="204"/>
        <scheme val="minor"/>
      </rPr>
      <t>. Включват се площите, заети с гъби печурки. Отбелязва се площта на стелажите в кв.м., върху които се отглеждат печурки през последните 12 месеца.</t>
    </r>
  </si>
  <si>
    <r>
      <t>Код 30942</t>
    </r>
    <r>
      <rPr>
        <sz val="12"/>
        <rFont val="Calibri"/>
        <family val="2"/>
        <charset val="204"/>
        <scheme val="minor"/>
      </rPr>
      <t xml:space="preserve"> </t>
    </r>
    <r>
      <rPr>
        <b/>
        <u/>
        <sz val="12"/>
        <rFont val="Calibri"/>
        <family val="2"/>
        <charset val="204"/>
        <scheme val="minor"/>
      </rPr>
      <t>Култивирани гъби</t>
    </r>
    <r>
      <rPr>
        <sz val="12"/>
        <rFont val="Calibri"/>
        <family val="2"/>
        <charset val="204"/>
        <scheme val="minor"/>
      </rPr>
      <t xml:space="preserve"> – </t>
    </r>
    <r>
      <rPr>
        <b/>
        <sz val="12"/>
        <rFont val="Calibri"/>
        <family val="2"/>
        <charset val="204"/>
        <scheme val="minor"/>
      </rPr>
      <t>кладница</t>
    </r>
    <r>
      <rPr>
        <sz val="12"/>
        <rFont val="Calibri"/>
        <family val="2"/>
        <charset val="204"/>
        <scheme val="minor"/>
      </rPr>
      <t>. Включват се площите, заети с гъби кладница. Отбелязва се площта кв.м., върху които се отглеждат гъби кладница през последните 12 месеца.</t>
    </r>
  </si>
  <si>
    <t>ГОВЕДА И БИВОЛИ</t>
  </si>
  <si>
    <r>
      <t>Код 4100 Говеда и биволи–общо</t>
    </r>
    <r>
      <rPr>
        <sz val="12"/>
        <rFont val="Calibri"/>
        <family val="2"/>
        <charset val="204"/>
        <scheme val="minor"/>
      </rPr>
      <t xml:space="preserve"> – сума на кодове 4101, 4102, 4103, 4104 и 4105.</t>
    </r>
  </si>
  <si>
    <t xml:space="preserve">Говедата и биволите се разпределят в 5 групи в зависимост от възрастта, пола и предназначението: </t>
  </si>
  <si>
    <r>
      <t>Код 4101 Телета и малачета до 1 година</t>
    </r>
    <r>
      <rPr>
        <sz val="12"/>
        <rFont val="Calibri"/>
        <family val="2"/>
        <charset val="204"/>
        <scheme val="minor"/>
      </rPr>
      <t xml:space="preserve"> – включват се всички мъжки и женски животни до 1 година. </t>
    </r>
  </si>
  <si>
    <t>Изчисляването на икономическия размер на земеделските стопанства, отнасящи се до животни от рода на едрия рогат добитък под едногодишна възраст, се вземат предвид, когато се изчислява общата стандартна продукция / СП на стопанството, само когато в стопанството има повече животни от рода на едрия рогат добитък под едногодишна възраст отколкото крави. Взема се предвид само стандартната продукция / СП, отнасяща се до превишаващия броя на кравите на броя на животните от рода на едрия рогат добитък под едногодишна възраст.</t>
  </si>
  <si>
    <r>
      <t>Код 41021 Телета и малачета над 1 г. и под 2 г. – мъжки</t>
    </r>
    <r>
      <rPr>
        <sz val="12"/>
        <rFont val="Calibri"/>
        <family val="2"/>
        <charset val="204"/>
        <scheme val="minor"/>
      </rPr>
      <t xml:space="preserve"> – включват се всички мъжки говеда и биволи над 1 година и под 2 години, които са предназначени за клане.</t>
    </r>
  </si>
  <si>
    <r>
      <t>Код 41022 Телета и малачета над 1 г. и под 2 г. – женски</t>
    </r>
    <r>
      <rPr>
        <sz val="12"/>
        <rFont val="Calibri"/>
        <family val="2"/>
        <charset val="204"/>
        <scheme val="minor"/>
      </rPr>
      <t xml:space="preserve"> – включват се всички женски говеда и биволи над 1 година и под 2 години, които са предназначени за клане.</t>
    </r>
  </si>
  <si>
    <r>
      <t>Код 4103+4006 Телета и малачета над 1 г. за разплод и бременни юници и бременни малакини</t>
    </r>
    <r>
      <rPr>
        <sz val="12"/>
        <rFont val="Calibri"/>
        <family val="2"/>
        <charset val="204"/>
        <scheme val="minor"/>
      </rPr>
      <t xml:space="preserve"> – включват се всички мъжки и женски говеда и биволи над 1 година, които са предназначени за разплод, както и бременните юници и бременни малакини, които още не са раждали. </t>
    </r>
  </si>
  <si>
    <r>
      <t>Включват се</t>
    </r>
    <r>
      <rPr>
        <sz val="12"/>
        <rFont val="Calibri"/>
        <family val="2"/>
        <charset val="204"/>
        <scheme val="minor"/>
      </rPr>
      <t xml:space="preserve"> и биковете над 2 години, използвани за разплод, в т.ч. за естествено покриване на женски животни; волове за клане, угоени или не; работни волове.</t>
    </r>
  </si>
  <si>
    <r>
      <t>Код 4104+4005 Млечни крави и биволици</t>
    </r>
    <r>
      <rPr>
        <sz val="12"/>
        <rFont val="Calibri"/>
        <family val="2"/>
        <charset val="204"/>
        <scheme val="minor"/>
      </rPr>
      <t xml:space="preserve"> – включват се крави и биволици, които поради своята порода или специфични качества се отглеждат изключително или принципно за производство на мляко за човешка консумация и/или за преработка в млечни продукти. Кравите и биволиците са родили поне веднъж и е започнала лактация. </t>
    </r>
  </si>
  <si>
    <r>
      <t>Включват се</t>
    </r>
    <r>
      <rPr>
        <sz val="12"/>
        <rFont val="Calibri"/>
        <family val="2"/>
        <charset val="204"/>
        <scheme val="minor"/>
      </rPr>
      <t xml:space="preserve"> и бракуваните млечни крави, т.е. след приключване на лактацията и допълнително угояване ще бъдат предадени за клане.</t>
    </r>
  </si>
  <si>
    <r>
      <t>Включват се</t>
    </r>
    <r>
      <rPr>
        <sz val="12"/>
        <rFont val="Calibri"/>
        <family val="2"/>
        <charset val="204"/>
        <scheme val="minor"/>
      </rPr>
      <t xml:space="preserve"> и всички биволици, които са раждали поне веднъж, и при които е започнала лактация, независимо от възрастта и предназначението на млякото.</t>
    </r>
  </si>
  <si>
    <r>
      <t>Код 4105</t>
    </r>
    <r>
      <rPr>
        <u/>
        <sz val="12"/>
        <rFont val="Calibri"/>
        <family val="2"/>
        <charset val="204"/>
        <scheme val="minor"/>
      </rPr>
      <t xml:space="preserve"> </t>
    </r>
    <r>
      <rPr>
        <b/>
        <u/>
        <sz val="12"/>
        <rFont val="Calibri"/>
        <family val="2"/>
        <charset val="204"/>
        <scheme val="minor"/>
      </rPr>
      <t xml:space="preserve">Крави-месодайни </t>
    </r>
    <r>
      <rPr>
        <sz val="12"/>
        <rFont val="Calibri"/>
        <family val="2"/>
        <charset val="204"/>
        <scheme val="minor"/>
      </rPr>
      <t>– включват се кравите, когато са предимно от породи за месо и са предназначени единствено и само за производство на телета. Тяхното мляко се избозава директно от телетата. Понякога те могат да се доят, но млякото рядко е предназначено за човешка консумация. Включват се и бракуваните крави.</t>
    </r>
  </si>
  <si>
    <t>ОВЦЕ</t>
  </si>
  <si>
    <r>
      <t>Код 4007 Овце – общо</t>
    </r>
    <r>
      <rPr>
        <sz val="12"/>
        <rFont val="Calibri"/>
        <family val="2"/>
        <charset val="204"/>
        <scheme val="minor"/>
      </rPr>
      <t xml:space="preserve"> – включват се всички налични в стопанството животни от този вид: овце майки, кочове (вкл. млади), угоени или неугоени агнета до 1 година за клане или за продажба и т.н.</t>
    </r>
  </si>
  <si>
    <r>
      <t>Код 4008 и 4106 Овце – млечни</t>
    </r>
    <r>
      <rPr>
        <b/>
        <sz val="12"/>
        <rFont val="Calibri"/>
        <family val="2"/>
        <charset val="204"/>
        <scheme val="minor"/>
      </rPr>
      <t xml:space="preserve"> и овце – месодайни</t>
    </r>
    <r>
      <rPr>
        <sz val="12"/>
        <rFont val="Calibri"/>
        <family val="2"/>
        <charset val="204"/>
        <scheme val="minor"/>
      </rPr>
      <t xml:space="preserve"> – тук се включват всички женски животни, които са раждали поне веднъж, както и всички млади женски овце над 1 година, предназначени за разплод. Тук се включват и бракуваните овце майки, които ще бъдат предадени за клане.</t>
    </r>
  </si>
  <si>
    <r>
      <t>Код 4112 Други овце</t>
    </r>
    <r>
      <rPr>
        <sz val="12"/>
        <rFont val="Calibri"/>
        <family val="2"/>
        <charset val="204"/>
        <scheme val="minor"/>
      </rPr>
      <t xml:space="preserve"> – Разликата между общия брой на овцете от код 4007 и броя на млечните и месодайните овце от кодове 4008 и 4106.</t>
    </r>
  </si>
  <si>
    <t>Изчисляването на икономическия размер на земеделските стопанства, отнасящ се до други овце, се вземат предвид при изчисляване на общата стандартна продукция / СП на стопанството, само ако в стопанството няма овце майки.</t>
  </si>
  <si>
    <t>КОЗИ</t>
  </si>
  <si>
    <r>
      <t>Код 4010 Кози – общо</t>
    </r>
    <r>
      <rPr>
        <sz val="12"/>
        <rFont val="Calibri"/>
        <family val="2"/>
        <charset val="204"/>
        <scheme val="minor"/>
      </rPr>
      <t xml:space="preserve"> – сбор на кодове 4011 и  4107.</t>
    </r>
  </si>
  <si>
    <r>
      <t>Код 4011 Кози майки</t>
    </r>
    <r>
      <rPr>
        <sz val="12"/>
        <rFont val="Calibri"/>
        <family val="2"/>
        <charset val="204"/>
        <scheme val="minor"/>
      </rPr>
      <t xml:space="preserve"> – Включват се всички женски животни, които са раждали поне веднъж и младите женски козички над 1 година, предназначени за разплод. Тук се включват и бракуваните кози майки, които ще бъдат предадени за клане.</t>
    </r>
  </si>
  <si>
    <r>
      <t>Код 4107 Други кози</t>
    </r>
    <r>
      <rPr>
        <sz val="12"/>
        <rFont val="Calibri"/>
        <family val="2"/>
        <charset val="204"/>
        <scheme val="minor"/>
      </rPr>
      <t xml:space="preserve"> – тук се включат всички животни от този вид, които не са отразени в горната рубрика. Това са всички мъжки животни – пръчове (включително млади), ярета до 1 година и др.</t>
    </r>
  </si>
  <si>
    <t>Изчисляването на икономическия размер на земеделските стопанства, отнасящ се до други кози, се вземат предвид при изчисляване на общата стандартна продукция/ СП на стопанството, само ако в стопанството няма кози майки.</t>
  </si>
  <si>
    <t>СВИНЕ</t>
  </si>
  <si>
    <t>Описват се всички налични в стопанството животни от този вид.</t>
  </si>
  <si>
    <r>
      <t>Код 4013 Свине – общо</t>
    </r>
    <r>
      <rPr>
        <sz val="12"/>
        <rFont val="Calibri"/>
        <family val="2"/>
        <charset val="204"/>
        <scheme val="minor"/>
      </rPr>
      <t xml:space="preserve"> – сбор на кодове 4014, 4108 и 4109.</t>
    </r>
  </si>
  <si>
    <r>
      <t>Код 4014 Свине майки</t>
    </r>
    <r>
      <rPr>
        <sz val="12"/>
        <rFont val="Calibri"/>
        <family val="2"/>
        <charset val="204"/>
        <scheme val="minor"/>
      </rPr>
      <t xml:space="preserve"> – Включват се всички женски разплодни животни, които вече са раждали поне веднъж или са заплодени за първи път, но още не са раждали.</t>
    </r>
  </si>
  <si>
    <r>
      <t xml:space="preserve">Включват се </t>
    </r>
    <r>
      <rPr>
        <sz val="12"/>
        <rFont val="Calibri"/>
        <family val="2"/>
        <charset val="204"/>
        <scheme val="minor"/>
      </rPr>
      <t>и младите женски свине над 50 кг, които са определени за разплод, но още не са заплождани.</t>
    </r>
  </si>
  <si>
    <r>
      <t xml:space="preserve">Код 4108 Прасенца под 45 дни </t>
    </r>
    <r>
      <rPr>
        <sz val="12"/>
        <rFont val="Calibri"/>
        <family val="2"/>
        <charset val="204"/>
        <scheme val="minor"/>
      </rPr>
      <t>– Включват се всички мъжки и женски животни, отбити или не на възраст до 45 дни, независимо от бъдещото им използване.</t>
    </r>
  </si>
  <si>
    <t>Изчисляването на икономическия размер на земеделските стопанства, свързано с прасенца под 45 дни, се вземат предвид при изчисляване на общата стандартна продукция / СП на стопанството, само ако в стопанството няма свине майки.</t>
  </si>
  <si>
    <r>
      <t>Код 4109 Други свине</t>
    </r>
    <r>
      <rPr>
        <sz val="12"/>
        <rFont val="Calibri"/>
        <family val="2"/>
        <charset val="204"/>
        <scheme val="minor"/>
      </rPr>
      <t xml:space="preserve"> – Включват се: млади свине (мъжки и женски) над 45 дни без значение бъдещата им реализация (за угояване или за разплод); всички свине за угояване – мъжки, женски или кастрирани с тегло над 50 кг; други налични животни, невключени в горните рубрики.</t>
    </r>
  </si>
  <si>
    <r>
      <t>Включват се</t>
    </r>
    <r>
      <rPr>
        <sz val="12"/>
        <rFont val="Calibri"/>
        <family val="2"/>
        <charset val="204"/>
        <scheme val="minor"/>
      </rPr>
      <t xml:space="preserve"> и всички мъжки животни, които се използват за разплод, както и младите мъжки животни над 50 кг, определени да бъдат включени в разплод в бъдещи периоди.</t>
    </r>
  </si>
  <si>
    <t>ПТИЦИ</t>
  </si>
  <si>
    <t>Отчитат се всички налични птици в стопанството. Включват се и птиците от личния двор, които се отглеждат за нуждите на семейството. Изключват се пиленцата, които са в люпилните и които ще се продават като еднодневни.</t>
  </si>
  <si>
    <r>
      <t>Код 4016</t>
    </r>
    <r>
      <rPr>
        <u/>
        <sz val="12"/>
        <rFont val="Calibri"/>
        <family val="2"/>
        <charset val="204"/>
        <scheme val="minor"/>
      </rPr>
      <t xml:space="preserve"> </t>
    </r>
    <r>
      <rPr>
        <b/>
        <u/>
        <sz val="12"/>
        <rFont val="Calibri"/>
        <family val="2"/>
        <charset val="204"/>
        <scheme val="minor"/>
      </rPr>
      <t>Птици-общо</t>
    </r>
    <r>
      <rPr>
        <sz val="12"/>
        <rFont val="Calibri"/>
        <family val="2"/>
        <charset val="204"/>
        <scheme val="minor"/>
      </rPr>
      <t xml:space="preserve"> – сбор на кодове 4017, 4110, 4019, 4020, 4021, 4022, 4023 и 4111.</t>
    </r>
  </si>
  <si>
    <r>
      <t>Код 4017 Кокошки носачки</t>
    </r>
    <r>
      <rPr>
        <b/>
        <sz val="12"/>
        <rFont val="Calibri"/>
        <family val="2"/>
        <charset val="204"/>
        <scheme val="minor"/>
      </rPr>
      <t xml:space="preserve"> </t>
    </r>
    <r>
      <rPr>
        <sz val="12"/>
        <rFont val="Calibri"/>
        <family val="2"/>
        <charset val="204"/>
        <scheme val="minor"/>
      </rPr>
      <t>– включват се всички кокошки, които вече носят яйца, предназначени за човешка консумация, за разплод, за индустриална употреба и др., както и всички мъжки разплодни птици в стопанството. Включват се и изведените от производство кокошки.</t>
    </r>
  </si>
  <si>
    <r>
      <t>Включват се</t>
    </r>
    <r>
      <rPr>
        <sz val="12"/>
        <rFont val="Calibri"/>
        <family val="2"/>
        <charset val="204"/>
        <scheme val="minor"/>
      </rPr>
      <t xml:space="preserve"> и ярките – млади женски птици, предназначени за носене на яйца, но които още не са започнали да снасят.</t>
    </r>
  </si>
  <si>
    <r>
      <t>Код 4110</t>
    </r>
    <r>
      <rPr>
        <u/>
        <sz val="12"/>
        <rFont val="Calibri"/>
        <family val="2"/>
        <charset val="204"/>
        <scheme val="minor"/>
      </rPr>
      <t xml:space="preserve"> </t>
    </r>
    <r>
      <rPr>
        <b/>
        <u/>
        <sz val="12"/>
        <rFont val="Calibri"/>
        <family val="2"/>
        <charset val="204"/>
        <scheme val="minor"/>
      </rPr>
      <t>Бройлери</t>
    </r>
    <r>
      <rPr>
        <sz val="12"/>
        <rFont val="Calibri"/>
        <family val="2"/>
        <charset val="204"/>
        <scheme val="minor"/>
      </rPr>
      <t xml:space="preserve"> – включват се всички птици, предназначени за угояване и за клане.</t>
    </r>
  </si>
  <si>
    <r>
      <t>Код 4019</t>
    </r>
    <r>
      <rPr>
        <u/>
        <sz val="12"/>
        <rFont val="Calibri"/>
        <family val="2"/>
        <charset val="204"/>
        <scheme val="minor"/>
      </rPr>
      <t xml:space="preserve"> </t>
    </r>
    <r>
      <rPr>
        <b/>
        <u/>
        <sz val="12"/>
        <rFont val="Calibri"/>
        <family val="2"/>
        <charset val="204"/>
        <scheme val="minor"/>
      </rPr>
      <t>Пуйки</t>
    </r>
    <r>
      <rPr>
        <sz val="12"/>
        <rFont val="Calibri"/>
        <family val="2"/>
        <charset val="204"/>
        <scheme val="minor"/>
      </rPr>
      <t xml:space="preserve"> – включват се всички пуйки, отглеждани в стопанството, без разлика на пол, възраст и направление за реализация.</t>
    </r>
  </si>
  <si>
    <r>
      <t>Код 4021</t>
    </r>
    <r>
      <rPr>
        <u/>
        <sz val="12"/>
        <rFont val="Calibri"/>
        <family val="2"/>
        <charset val="204"/>
        <scheme val="minor"/>
      </rPr>
      <t xml:space="preserve"> </t>
    </r>
    <r>
      <rPr>
        <b/>
        <u/>
        <sz val="12"/>
        <rFont val="Calibri"/>
        <family val="2"/>
        <charset val="204"/>
        <scheme val="minor"/>
      </rPr>
      <t>Патици</t>
    </r>
    <r>
      <rPr>
        <sz val="12"/>
        <rFont val="Calibri"/>
        <family val="2"/>
        <charset val="204"/>
        <scheme val="minor"/>
      </rPr>
      <t xml:space="preserve"> – включват се всички патици, отглеждани в стопанството, без разлика в пола, възрастта и направлението за реализация. Тук се включват и патиците за производство на втлъстен черен дроб.</t>
    </r>
  </si>
  <si>
    <r>
      <t>Код 4020</t>
    </r>
    <r>
      <rPr>
        <u/>
        <sz val="12"/>
        <rFont val="Calibri"/>
        <family val="2"/>
        <charset val="204"/>
        <scheme val="minor"/>
      </rPr>
      <t xml:space="preserve"> </t>
    </r>
    <r>
      <rPr>
        <b/>
        <u/>
        <sz val="12"/>
        <rFont val="Calibri"/>
        <family val="2"/>
        <charset val="204"/>
        <scheme val="minor"/>
      </rPr>
      <t>Гъски</t>
    </r>
    <r>
      <rPr>
        <sz val="12"/>
        <rFont val="Calibri"/>
        <family val="2"/>
        <charset val="204"/>
        <scheme val="minor"/>
      </rPr>
      <t xml:space="preserve"> – включват се всички гъски, отглеждани в стопанството, без разлика в пола, възрастта и направлението за реализация. Тук се включват и гъските за производство на втлъстен черен дроб.</t>
    </r>
  </si>
  <si>
    <r>
      <t>Код 4022+4023+4111 Пъдпъдъци и други птици</t>
    </r>
    <r>
      <rPr>
        <sz val="12"/>
        <rFont val="Calibri"/>
        <family val="2"/>
        <charset val="204"/>
        <scheme val="minor"/>
      </rPr>
      <t xml:space="preserve"> – отбелязва се общо броят на пъдпъдъците или на птици от други видове, отглеждани в стопанството (неспоменати в по-горните кодове) – например фазани, токачки и др.</t>
    </r>
  </si>
  <si>
    <t>ЗАЙЦИ</t>
  </si>
  <si>
    <r>
      <t>Код 4024 Зайци – общо</t>
    </r>
    <r>
      <rPr>
        <sz val="12"/>
        <rFont val="Calibri"/>
        <family val="2"/>
        <charset val="204"/>
        <scheme val="minor"/>
      </rPr>
      <t xml:space="preserve"> – включват се всички зайци, отглеждани в стопанството, дори да се отглеждат само за семейна консумация.</t>
    </r>
  </si>
  <si>
    <r>
      <t>Код 4031</t>
    </r>
    <r>
      <rPr>
        <u/>
        <sz val="12"/>
        <rFont val="Calibri"/>
        <family val="2"/>
        <charset val="204"/>
        <scheme val="minor"/>
      </rPr>
      <t xml:space="preserve"> </t>
    </r>
    <r>
      <rPr>
        <b/>
        <u/>
        <sz val="12"/>
        <rFont val="Calibri"/>
        <family val="2"/>
        <charset val="204"/>
        <scheme val="minor"/>
      </rPr>
      <t>Зайкини майки</t>
    </r>
    <r>
      <rPr>
        <sz val="12"/>
        <rFont val="Calibri"/>
        <family val="2"/>
        <charset val="204"/>
        <scheme val="minor"/>
      </rPr>
      <t xml:space="preserve"> – включват се всички разплодни женски животни, които вече са раждали или са заплодени за първи път, както и млади женски зайци, които са предназначени за разплод.</t>
    </r>
  </si>
  <si>
    <t>ЕДНОКОПИТНИ</t>
  </si>
  <si>
    <r>
      <t>Код 4025 Коне и други еднокопитни</t>
    </r>
    <r>
      <rPr>
        <b/>
        <sz val="12"/>
        <rFont val="Calibri"/>
        <family val="2"/>
        <charset val="204"/>
        <scheme val="minor"/>
      </rPr>
      <t xml:space="preserve"> – включват се всички коне, понита, магарета, мулета и катъри, независимо от породата и предназначението им (за разплод, за работа, за езда, за клане). Не се включват състезателните коне.</t>
    </r>
  </si>
  <si>
    <t>ПЧЕЛАРСТВО</t>
  </si>
  <si>
    <r>
      <t>Код 4027 Пчелни семейства</t>
    </r>
    <r>
      <rPr>
        <sz val="12"/>
        <rFont val="Calibri"/>
        <family val="2"/>
        <charset val="204"/>
        <scheme val="minor"/>
      </rPr>
      <t xml:space="preserve"> – включват се всички пчелни семейства, като съгласно технологията на отглеждане е възможно в един кошер да се отглеждат повече от едно пчелни семейства.</t>
    </r>
  </si>
  <si>
    <t>ДРУГИ</t>
  </si>
  <si>
    <r>
      <t>Код 4029 Буби – кутийки бубено семе</t>
    </r>
    <r>
      <rPr>
        <sz val="12"/>
        <rFont val="Calibri"/>
        <family val="2"/>
        <charset val="204"/>
        <scheme val="minor"/>
      </rPr>
      <t xml:space="preserve"> – отбелязва се броят на кутийките.</t>
    </r>
  </si>
  <si>
    <r>
      <t>Код 4030 Охлюви</t>
    </r>
    <r>
      <rPr>
        <sz val="12"/>
        <rFont val="Calibri"/>
        <family val="2"/>
        <charset val="204"/>
        <scheme val="minor"/>
      </rPr>
      <t xml:space="preserve"> – отбелязва се площта в квадратни метри, върху която се отглеждат охлювите.</t>
    </r>
  </si>
  <si>
    <r>
      <t>Код 4309 Калифорнийски червеи</t>
    </r>
    <r>
      <rPr>
        <sz val="12"/>
        <rFont val="Calibri"/>
        <family val="2"/>
        <charset val="204"/>
        <scheme val="minor"/>
      </rPr>
      <t xml:space="preserve"> – отбелязва се площта в квадратни метри, върху която се отглеждат калифорнийските червеи.</t>
    </r>
  </si>
  <si>
    <t>РАЗГЛЕЖДАНЕ НА СПЕЦИАЛНИ СЛУЧАИ:</t>
  </si>
  <si>
    <r>
      <t>Предвидени са специални правила за изчисляване на СПО за някои типове характеристики и за общото СПО на стопанството:</t>
    </r>
    <r>
      <rPr>
        <sz val="12"/>
        <rFont val="Calibri"/>
        <family val="2"/>
        <charset val="204"/>
        <scheme val="minor"/>
      </rPr>
      <t xml:space="preserve"> </t>
    </r>
  </si>
  <si>
    <t xml:space="preserve">Код 4101 Телета и малачета до 1 година  - г)   Животни от рода на едрия рогат добитък под едногодишна възраст, мъжки и женски </t>
  </si>
  <si>
    <t>Изчисляването на икономическия размер на земеделските стопанства, отнасящи се до животни от рода на едрия рогат добитък под едногодишна възраст, се вземат предвид, когато се изчислява общата стандартна продукция / СП на стопанството, само когато в стопанството има повече животни от рода на едрия рогат добитък под едногодишна възраст отколкото крави. Взема се предвид само стандартната продукция / СП, отнасяща се до превишаващия броя на кравите на броя на животните от рода на едрия рогат добитък под едногодишна възраст</t>
  </si>
  <si>
    <t xml:space="preserve">Код 4112  Други овце </t>
  </si>
  <si>
    <t>Изчисляването на икономическия размер на земеделските стопанства, отнасящ се до други овце, се вземат предвид при изчисляване на общата стандартна продукция / СП на стопанството, само ако в стопанството няма овце майки</t>
  </si>
  <si>
    <t xml:space="preserve">Код 4107 Други кози </t>
  </si>
  <si>
    <t>Изчисляването на икономическия размер на земеделските стопанства, отнасящ се до други кози, се вземат предвид при изчисляване на общата стандартна продукция/ СП на стопанството, само ако в стопанството няма кози майки</t>
  </si>
  <si>
    <t>Код 4108 Прасенца под 45 дни</t>
  </si>
  <si>
    <t>Изчисляването на икономическия размер на земеделските стопанства, свързано с прасенца под 45 дни, се вземат предвид при изчисляване на общата стандартна продукция / СП на стопанството, само ако в стопанството няма свине майки</t>
  </si>
  <si>
    <t>Стандартният производствен размер на стопанството се изчислява след попълване на таблицата в лист СПО. При попълване на таблицата  се спазват дадените инструкции.</t>
  </si>
  <si>
    <t>Посочва се поне една цел/потребност</t>
  </si>
  <si>
    <t>Електрическа енергия от ФЕЦ</t>
  </si>
  <si>
    <t>Вятърна енергия</t>
  </si>
  <si>
    <t>KW</t>
  </si>
  <si>
    <t>3. Воден обект</t>
  </si>
  <si>
    <t>Водна енергия</t>
  </si>
  <si>
    <t>Оползотворени количества/отпадъци/биомаса  (тона годишно)</t>
  </si>
  <si>
    <t>4. Отпадъчни продукти от преработка</t>
  </si>
  <si>
    <t xml:space="preserve">5. Закупена растителна биомаса </t>
  </si>
  <si>
    <t>Електрическа енергия</t>
  </si>
  <si>
    <t>Топлоенергия</t>
  </si>
  <si>
    <t>Въвеждат се предприятията, с които към дата на кандидатстване кандидатът е в група, съгласно определението по член 2, параграф 11 от Директива 2013/34/ЕС на Европейския парламент и на Съвета от 26 юни 2013 г. относно годишните финансови отчети, консолидираните финансови отчети и свързаните доклади на някои видове предприятия и за изменение на Директива 2006/43/ЕО на Европейския парламент и на Съвета и за отмяна на Директиви 78/660/ЕИО и 83/349/ЕИО на Съвета (ОВ L 182, 29.6.2013 г., стр. 19). Директивата е въведена със Закона за счетоводството. "Група предприятия" са предприятието майка и всички негови дъщерни предприятия."Дъщерно предприятие" е юридическо лице, контролирано от друго юридическо лице (предприятие майка). Юридическите лица, които са дъщерни на дъщерното предприятие, също се смятат за дъщерни предприятия на предприятието майка. "Предприятие майка" е юридическо лице, което упражнява контрол спрямо едно или повече дъщерни предприятия.</t>
  </si>
  <si>
    <t>Крайно предприятие майка</t>
  </si>
  <si>
    <t>Предприятие майка</t>
  </si>
  <si>
    <t>Дъщерно предприятие</t>
  </si>
  <si>
    <t xml:space="preserve">Наименование </t>
  </si>
  <si>
    <t>ЕИК/Булстат</t>
  </si>
  <si>
    <t xml:space="preserve"> VI. Заявено изпълнение на критериите за подбор</t>
  </si>
  <si>
    <t>От колона "Точки" от падащото меню се избира степента на съответствие със съответния критерий. В случай, че няма съответствие с дадения критерий се избира 0.</t>
  </si>
  <si>
    <t>В колона "Обосновка на заявения брой точки се въвеждат мотиви за съответния избор" се описва основанието за заявяване на съответния брой точки, включително се описва документа, с който се доказва съответствието (ако е приложим). В случай, че няма съответствие с дадения критерий, полето се оставя празно.</t>
  </si>
  <si>
    <t>За заявявяне на точки по настоящия критерий, моля попълнете Таблица за заявените разходи на лист "Заявени разходи" и Таблицата на лист "Оперативна печалба"</t>
  </si>
  <si>
    <t>5.</t>
  </si>
  <si>
    <t>Общ брой на заявените точки по критериите за подбор на заявлението за подпомагане.
Автоматично се извежда общия брой на заявените точки.</t>
  </si>
  <si>
    <t>Съгласно условията за кандидатстване</t>
  </si>
  <si>
    <t>Критерий за подбор</t>
  </si>
  <si>
    <t>Заявления за подпомагане подадени от групи/организации на производители.</t>
  </si>
  <si>
    <t xml:space="preserve">2. </t>
  </si>
  <si>
    <r>
      <t xml:space="preserve">Заявления за подпомагане, подадени от признати от министъра на земеделието и храните групи/организации на производители. Извършва се служебна проверка.
</t>
    </r>
    <r>
      <rPr>
        <b/>
        <i/>
        <sz val="10"/>
        <rFont val="Times New Roman"/>
        <family val="1"/>
        <charset val="204"/>
      </rPr>
      <t>(Кандидатът се задължава да поддържа съответствие с критерия в срока за мониторинг)</t>
    </r>
    <r>
      <rPr>
        <i/>
        <sz val="10"/>
        <rFont val="Times New Roman"/>
        <family val="1"/>
        <charset val="204"/>
      </rPr>
      <t>.</t>
    </r>
    <r>
      <rPr>
        <sz val="10"/>
        <rFont val="Times New Roman"/>
        <family val="1"/>
        <charset val="204"/>
      </rPr>
      <t xml:space="preserve">
</t>
    </r>
  </si>
  <si>
    <t>6.</t>
  </si>
  <si>
    <t>7.</t>
  </si>
  <si>
    <t>8.</t>
  </si>
  <si>
    <t>9.</t>
  </si>
  <si>
    <r>
      <t xml:space="preserve">• Над 50%  от общия обем на преработваните суровини с изключение на червено месо е от регистрирани земеделски стопани или признати групи/организации на производители.
• Над 30 % от общия обем на преработваните суровини от червено месо е от регистрирани земеделски стопани или признати групи/организации на производители.
</t>
    </r>
    <r>
      <rPr>
        <b/>
        <i/>
        <sz val="10"/>
        <rFont val="Times New Roman"/>
        <family val="1"/>
        <charset val="204"/>
      </rPr>
      <t>(Кандидатът се задължава да поддържа съответствие с критерия в срока за мониторинг)</t>
    </r>
  </si>
  <si>
    <t>Средноаритметичният размер на оперативната печалба на кандидата от последните три години, е по-голям от общата стойност на заявените разходи по заявлението за подпомагане.</t>
  </si>
  <si>
    <t xml:space="preserve">Точките по критерия зависят от съотношението (К) на заявената стойност на заявлението за подпомагане и средноаритметичният размер на оперативната печалба на кандидата от последните три завършени финансови години (2022, 2023 и 2024 г.).
Заявления за подпомагане, за които съотношението (К) е число по-малко или равно на 0 (нула) или по-голямо от 10 (десет), получават 0 точки.
Заявления за подпомагане, за които съотношението (К) е число по-голямо от 0 (нула) и по-малко или равно на 2 (две), получават 20 точки.
Заявления за подпомагане, за които съотношението (К) е число по-голямо от 2 (две) и по-малко или равно на 10 (десет), точките по критерия се изчисляват като от максималните 20 точки се извади разликата между съотношението (К) и 2, умножена по 2,375. Резултатът се закръглява до трети знак след десетичната запетая.
Минимум - 0 т. / Максимум - 20 т.
Пример:
1) при К&lt;=0 или 10&lt;К получава 0 точки;
2) при 0&lt;K&lt;=2 получава 20 точки;
3) при 2&lt;К&lt;=10 получава от 20 до 1 точки, изчислени по следната формула: 20-(К-2)*2,375
</t>
  </si>
  <si>
    <t>Наименование на позицията от 
Отчета за приходи и разходи</t>
  </si>
  <si>
    <t xml:space="preserve">Данните трябва да съответстват на съответния код по ред от Отчета за приходи и разходи от Годишен отчет за дейността на нефинансовите предприятия съставящи баланс или Годишен отчет за дейността на нефинансовите предприятия несъставящи баланс, който се подава ежегодно в НСИ. </t>
  </si>
  <si>
    <t>I. Приходи от оперативна дейност (в хил. лв.)</t>
  </si>
  <si>
    <t>Попълват се данните за стойността от ред „Общо за група I”, (код 15000)</t>
  </si>
  <si>
    <t>II. Разходи от оперативна дейност (в хил. лв.)</t>
  </si>
  <si>
    <t>Попълват се данните за стойността от ред „Общо за група I”, (код 10000)</t>
  </si>
  <si>
    <t>II.1. Разходи за амортизации и обезценка на ДМА и ДНА (в хил. лв.)</t>
  </si>
  <si>
    <t>Попълват се данните за стойността от ред „Разходи за амортизация и обезценка на дълготрайни материални и нематериални активи”, (код 10410)</t>
  </si>
  <si>
    <t>III. Оперативна печалба преди данъци, лихви и амортизации (=I-II+II.1), в хил. лв.</t>
  </si>
  <si>
    <t>III. Оперативна печалба преди данъци, лихви и амортизации, в лева</t>
  </si>
  <si>
    <t>Съотношение (К) на заявената стойност на заявлението за подпомагане и средноаритметичният размер на оперативната печалба на кандидата от последните три завършени финансови години (2022, 2023 и 2024 г.)</t>
  </si>
  <si>
    <t>Брой точки</t>
  </si>
  <si>
    <t>* Сумите се посочват в хил.лв., както са описани в съответния ред в ОПР.</t>
  </si>
  <si>
    <t>А. Изчисление на оперативната печалба на кандидата за финансов 2022, 2023 и 2024 години във връзка с критерий № 4 "Средноаритметичният размер на оперативната печалба на кандидата от последните три години, е по-голям от общата стойност на заявените разходи по заявлението за подпомагане."</t>
  </si>
  <si>
    <r>
      <t>Средноаритметичният размер на оперативната печалба на кандидата от последните три завършени финансови години (2022, 2023 и 2024 г.,</t>
    </r>
    <r>
      <rPr>
        <b/>
        <sz val="11"/>
        <color rgb="FFFF0000"/>
        <rFont val="Calibri"/>
        <family val="2"/>
        <charset val="204"/>
        <scheme val="minor"/>
      </rPr>
      <t xml:space="preserve"> изчислено в евро)</t>
    </r>
  </si>
  <si>
    <r>
      <t>Заявената стойност на заявлението за подпомагане,</t>
    </r>
    <r>
      <rPr>
        <b/>
        <sz val="11"/>
        <color rgb="FFFF0000"/>
        <rFont val="Calibri"/>
        <family val="2"/>
        <charset val="204"/>
        <scheme val="minor"/>
      </rPr>
      <t xml:space="preserve"> в евро</t>
    </r>
  </si>
  <si>
    <r>
      <t xml:space="preserve">Кандидатствам с ДДС:
</t>
    </r>
    <r>
      <rPr>
        <i/>
        <sz val="12"/>
        <color indexed="8"/>
        <rFont val="Calibri"/>
        <family val="2"/>
      </rPr>
      <t>(изберете от падащото меню)</t>
    </r>
  </si>
  <si>
    <t xml:space="preserve">Наименование на избран доставчик/
 оферент 1
</t>
  </si>
  <si>
    <t xml:space="preserve">БУЛСТАТ на избран доставчик/
оферент 1
</t>
  </si>
  <si>
    <t xml:space="preserve">Марка, модел и/или техническа спецификация </t>
  </si>
  <si>
    <t>Дата на издаване офертата</t>
  </si>
  <si>
    <t>Дата на валидност на офертата</t>
  </si>
  <si>
    <t>Дата на сключване на договора (предварителен /окончателен)</t>
  </si>
  <si>
    <t xml:space="preserve">Наименование на 
 оферент 2
</t>
  </si>
  <si>
    <t xml:space="preserve">БУЛСТАТ на 
оферент 2
</t>
  </si>
  <si>
    <t xml:space="preserve">Наименование на 
 оферент 3
</t>
  </si>
  <si>
    <t xml:space="preserve">БУЛСТАТ на 
оферент 3
</t>
  </si>
  <si>
    <r>
      <t xml:space="preserve">Междинно плащане
</t>
    </r>
    <r>
      <rPr>
        <sz val="12"/>
        <color indexed="8"/>
        <rFont val="Calibri"/>
        <family val="2"/>
        <charset val="204"/>
      </rPr>
      <t>(отбележете с Х инвестицията  включена за междинно плащане)</t>
    </r>
  </si>
  <si>
    <t>Оферент 1</t>
  </si>
  <si>
    <t>Оферент 2</t>
  </si>
  <si>
    <t>Оферент 3</t>
  </si>
  <si>
    <r>
      <t>Стойност на разхода</t>
    </r>
    <r>
      <rPr>
        <sz val="10"/>
        <color theme="1"/>
        <rFont val="Calibri"/>
        <family val="2"/>
        <charset val="204"/>
        <scheme val="minor"/>
      </rPr>
      <t xml:space="preserve"> (в зависимост от  това дали се кандидатства с ДДС или без ДДС)</t>
    </r>
  </si>
  <si>
    <t>Разходи за закупуване/придобиване на материални активи  (без извършване на строително монтажни работи)</t>
  </si>
  <si>
    <t>Разход 1</t>
  </si>
  <si>
    <t>Разход 2</t>
  </si>
  <si>
    <t>…</t>
  </si>
  <si>
    <t>Разход "...n"</t>
  </si>
  <si>
    <t>Сума на разходите по Раздел I:</t>
  </si>
  <si>
    <t>Разходи за закупуване/придобиване на нематериални активи  (без извършване на строително монтажни работи)</t>
  </si>
  <si>
    <t>Сума на разходите по Раздел II:</t>
  </si>
  <si>
    <t>Разходи за извършване на строително монтажни работи за изграждане или подобрение на недвижимо имущество *</t>
  </si>
  <si>
    <t xml:space="preserve">Подобект 1. .................. </t>
  </si>
  <si>
    <t>Подобект "...n"</t>
  </si>
  <si>
    <t>Сума на разходите по Раздел III:</t>
  </si>
  <si>
    <t>Обща сума на разходите по Раздели I+II+III:</t>
  </si>
  <si>
    <t>Обща сума на разходите:</t>
  </si>
  <si>
    <t>Съотношение на инвестиционните разходи, свързани с производство на енергия от ВЕИ за собствено потребление, спрямо всички инвестиционни разходи (в %):</t>
  </si>
  <si>
    <t>V</t>
  </si>
  <si>
    <t xml:space="preserve">Консултантски услуги по подготовка и управление на заявлението за подпомагане </t>
  </si>
  <si>
    <t>...n</t>
  </si>
  <si>
    <t>VI</t>
  </si>
  <si>
    <t>…n</t>
  </si>
  <si>
    <t>VII</t>
  </si>
  <si>
    <t>Обща сума на разходите по заявлението за подпомагане:</t>
  </si>
  <si>
    <t>Общ рзмер на заявената безвъзмездна финансова помощ в %:</t>
  </si>
  <si>
    <r>
      <rPr>
        <b/>
        <sz val="12"/>
        <rFont val="Calibri"/>
        <family val="2"/>
      </rPr>
      <t>Забележка</t>
    </r>
    <r>
      <rPr>
        <sz val="12"/>
        <rFont val="Calibri"/>
        <family val="2"/>
      </rPr>
      <t>:</t>
    </r>
  </si>
  <si>
    <t>* При строително монтажни работи разходите задължително се нанасят по подобекти.</t>
  </si>
  <si>
    <t>** Въвеждайте данни според инструкциите по-долу и в самата таблица!</t>
  </si>
  <si>
    <r>
      <t>1.</t>
    </r>
    <r>
      <rPr>
        <sz val="7"/>
        <color indexed="8"/>
        <rFont val="Times New Roman"/>
        <family val="1"/>
        <charset val="204"/>
      </rPr>
      <t xml:space="preserve">       </t>
    </r>
    <r>
      <rPr>
        <sz val="11"/>
        <color theme="1"/>
        <rFont val="Calibri"/>
        <family val="2"/>
        <charset val="204"/>
        <scheme val="minor"/>
      </rPr>
      <t>При кандидатстване за невъзстановим ДДС на ред "Кандидатствам с ДДС:" от падащото меню се избира "ДА".</t>
    </r>
  </si>
  <si>
    <r>
      <t>2.</t>
    </r>
    <r>
      <rPr>
        <sz val="7"/>
        <color indexed="8"/>
        <rFont val="Times New Roman"/>
        <family val="1"/>
        <charset val="204"/>
      </rPr>
      <t xml:space="preserve">       </t>
    </r>
    <r>
      <rPr>
        <sz val="11"/>
        <color theme="1"/>
        <rFont val="Calibri"/>
        <family val="2"/>
        <charset val="204"/>
        <scheme val="minor"/>
      </rPr>
      <t>В колона 2, раздел I се нанасят наименованията на активите, за които се кандидатства на толкова редове, колкото процедури за избор на изпълнител са проведени.</t>
    </r>
  </si>
  <si>
    <r>
      <t>3.</t>
    </r>
    <r>
      <rPr>
        <sz val="7"/>
        <color indexed="8"/>
        <rFont val="Times New Roman"/>
        <family val="1"/>
        <charset val="204"/>
      </rPr>
      <t xml:space="preserve">       </t>
    </r>
    <r>
      <rPr>
        <sz val="11"/>
        <color theme="1"/>
        <rFont val="Calibri"/>
        <family val="2"/>
        <charset val="204"/>
        <scheme val="minor"/>
      </rPr>
      <t>В колона 3, раздел I от падащото меню се избира група на разхода.</t>
    </r>
  </si>
  <si>
    <r>
      <t>4.</t>
    </r>
    <r>
      <rPr>
        <sz val="7"/>
        <color indexed="8"/>
        <rFont val="Times New Roman"/>
        <family val="1"/>
        <charset val="204"/>
      </rPr>
      <t xml:space="preserve">       </t>
    </r>
    <r>
      <rPr>
        <sz val="11"/>
        <color theme="1"/>
        <rFont val="Calibri"/>
        <family val="2"/>
        <charset val="204"/>
        <scheme val="minor"/>
      </rPr>
      <t>В колона 2, раздел II се нанасят наименованията на нематериалните активи.</t>
    </r>
  </si>
  <si>
    <r>
      <t>5.</t>
    </r>
    <r>
      <rPr>
        <sz val="7"/>
        <color indexed="8"/>
        <rFont val="Times New Roman"/>
        <family val="1"/>
        <charset val="204"/>
      </rPr>
      <t xml:space="preserve">       </t>
    </r>
    <r>
      <rPr>
        <sz val="11"/>
        <color theme="1"/>
        <rFont val="Calibri"/>
        <family val="2"/>
        <charset val="204"/>
        <scheme val="minor"/>
      </rPr>
      <t>В колона 3, раздел II от падащото меню се избира тип нематериален актив, към който се отнася съответният разход.</t>
    </r>
  </si>
  <si>
    <r>
      <t>6.</t>
    </r>
    <r>
      <rPr>
        <sz val="7"/>
        <color indexed="8"/>
        <rFont val="Times New Roman"/>
        <family val="1"/>
        <charset val="204"/>
      </rPr>
      <t xml:space="preserve">       </t>
    </r>
    <r>
      <rPr>
        <sz val="11"/>
        <color theme="1"/>
        <rFont val="Calibri"/>
        <family val="2"/>
        <charset val="204"/>
        <scheme val="minor"/>
      </rPr>
      <t>В колона 2, раздел III се нанасят наименованията на подобектите.</t>
    </r>
  </si>
  <si>
    <r>
      <t>7.</t>
    </r>
    <r>
      <rPr>
        <sz val="7"/>
        <color indexed="8"/>
        <rFont val="Times New Roman"/>
        <family val="1"/>
        <charset val="204"/>
      </rPr>
      <t xml:space="preserve">       </t>
    </r>
    <r>
      <rPr>
        <sz val="11"/>
        <color theme="1"/>
        <rFont val="Calibri"/>
        <family val="2"/>
        <charset val="204"/>
        <scheme val="minor"/>
      </rPr>
      <t>В колона 3, раздел III от падащото меню се избира типа СМР, към който се отнася съответният подобект.</t>
    </r>
  </si>
  <si>
    <r>
      <t>8.</t>
    </r>
    <r>
      <rPr>
        <sz val="7"/>
        <color indexed="8"/>
        <rFont val="Times New Roman"/>
        <family val="1"/>
        <charset val="204"/>
      </rPr>
      <t xml:space="preserve">       </t>
    </r>
    <r>
      <rPr>
        <sz val="11"/>
        <color theme="1"/>
        <rFont val="Calibri"/>
        <family val="2"/>
        <charset val="204"/>
        <scheme val="minor"/>
      </rPr>
      <t>За всеки подобект от раздел III се представя КСС.</t>
    </r>
  </si>
  <si>
    <r>
      <t>9.</t>
    </r>
    <r>
      <rPr>
        <sz val="7"/>
        <color indexed="8"/>
        <rFont val="Times New Roman"/>
        <family val="1"/>
        <charset val="204"/>
      </rPr>
      <t xml:space="preserve">       </t>
    </r>
    <r>
      <rPr>
        <sz val="11"/>
        <color theme="1"/>
        <rFont val="Calibri"/>
        <family val="2"/>
        <charset val="204"/>
        <scheme val="minor"/>
      </rPr>
      <t>В колона 2, раздел IV се описват всички разходи, свързани с проекта, за които се кандидатства.</t>
    </r>
  </si>
  <si>
    <r>
      <t>10.</t>
    </r>
    <r>
      <rPr>
        <sz val="7"/>
        <color indexed="8"/>
        <rFont val="Times New Roman"/>
        <family val="1"/>
        <charset val="204"/>
      </rPr>
      <t xml:space="preserve">   </t>
    </r>
    <r>
      <rPr>
        <sz val="11"/>
        <color theme="1"/>
        <rFont val="Calibri"/>
        <family val="2"/>
        <charset val="204"/>
        <scheme val="minor"/>
      </rPr>
      <t>В колона 3, раздел V от падащото меню се избира наличие на консултантски услуги по подготовка и управление на заявлението за подпомагане.</t>
    </r>
  </si>
  <si>
    <r>
      <t>11.</t>
    </r>
    <r>
      <rPr>
        <sz val="7"/>
        <color indexed="8"/>
        <rFont val="Times New Roman"/>
        <family val="1"/>
        <charset val="204"/>
      </rPr>
      <t xml:space="preserve">   </t>
    </r>
    <r>
      <rPr>
        <sz val="11"/>
        <color theme="1"/>
        <rFont val="Calibri"/>
        <family val="2"/>
        <charset val="204"/>
        <scheme val="minor"/>
      </rPr>
      <t>В колона 2, раздел VI от падащото меню се избира вид други разходи, свързани с инвестицията.</t>
    </r>
  </si>
  <si>
    <t>код</t>
  </si>
  <si>
    <t>Материални активи</t>
  </si>
  <si>
    <t>Нематериални активи</t>
  </si>
  <si>
    <t>Д</t>
  </si>
  <si>
    <t>Е</t>
  </si>
  <si>
    <t>Ж</t>
  </si>
  <si>
    <t>И</t>
  </si>
  <si>
    <t>Общи разходи</t>
  </si>
  <si>
    <t>от 1+2+3</t>
  </si>
  <si>
    <t>Консултантски услуги, свързани с подготовката и управлението на заявлението за подпомагане</t>
  </si>
  <si>
    <t>от 1+3</t>
  </si>
  <si>
    <t>от 3</t>
  </si>
  <si>
    <r>
      <t>Единична цена без ДДС
/</t>
    </r>
    <r>
      <rPr>
        <b/>
        <sz val="12"/>
        <color rgb="FFFF0000"/>
        <rFont val="Calibri"/>
        <family val="2"/>
        <charset val="204"/>
        <scheme val="minor"/>
      </rPr>
      <t>евро</t>
    </r>
    <r>
      <rPr>
        <b/>
        <sz val="12"/>
        <color theme="1"/>
        <rFont val="Calibri"/>
        <family val="2"/>
        <charset val="204"/>
        <scheme val="minor"/>
      </rPr>
      <t>/</t>
    </r>
  </si>
  <si>
    <r>
      <t>Обща сума без ДДС
/</t>
    </r>
    <r>
      <rPr>
        <b/>
        <sz val="12"/>
        <color rgb="FFFF0000"/>
        <rFont val="Calibri"/>
        <family val="2"/>
        <charset val="204"/>
        <scheme val="minor"/>
      </rPr>
      <t>евро</t>
    </r>
    <r>
      <rPr>
        <b/>
        <sz val="12"/>
        <color theme="1"/>
        <rFont val="Calibri"/>
        <family val="2"/>
        <charset val="204"/>
        <scheme val="minor"/>
      </rPr>
      <t>/</t>
    </r>
  </si>
  <si>
    <r>
      <t>Обща сума с ДДС
/</t>
    </r>
    <r>
      <rPr>
        <b/>
        <sz val="12"/>
        <color rgb="FFFF0000"/>
        <rFont val="Calibri"/>
        <family val="2"/>
        <charset val="204"/>
        <scheme val="minor"/>
      </rPr>
      <t>евро</t>
    </r>
    <r>
      <rPr>
        <b/>
        <sz val="12"/>
        <color theme="1"/>
        <rFont val="Calibri"/>
        <family val="2"/>
        <charset val="204"/>
        <scheme val="minor"/>
      </rPr>
      <t>/</t>
    </r>
  </si>
  <si>
    <r>
      <t xml:space="preserve">Единична цена, </t>
    </r>
    <r>
      <rPr>
        <b/>
        <sz val="12"/>
        <color rgb="FFFF0000"/>
        <rFont val="Calibri"/>
        <family val="2"/>
        <charset val="204"/>
        <scheme val="minor"/>
      </rPr>
      <t xml:space="preserve">евро </t>
    </r>
    <r>
      <rPr>
        <b/>
        <sz val="12"/>
        <color theme="1"/>
        <rFont val="Calibri"/>
        <family val="2"/>
        <charset val="204"/>
        <scheme val="minor"/>
      </rPr>
      <t xml:space="preserve">
(в зависимост от  това дали се кандидатства с ДДС или без ДДС)</t>
    </r>
  </si>
  <si>
    <r>
      <t xml:space="preserve">Обща стойност,
</t>
    </r>
    <r>
      <rPr>
        <b/>
        <sz val="12"/>
        <color rgb="FFFF0000"/>
        <rFont val="Calibri"/>
        <family val="2"/>
        <charset val="204"/>
        <scheme val="minor"/>
      </rPr>
      <t>евро</t>
    </r>
  </si>
  <si>
    <r>
      <t xml:space="preserve">Общ рзмер на заявената безвъзмездна финансова помощ (сума в </t>
    </r>
    <r>
      <rPr>
        <b/>
        <sz val="12"/>
        <color rgb="FFFF0000"/>
        <rFont val="Calibri"/>
        <family val="2"/>
        <charset val="204"/>
        <scheme val="minor"/>
      </rPr>
      <t>евро</t>
    </r>
    <r>
      <rPr>
        <b/>
        <sz val="12"/>
        <color theme="1"/>
        <rFont val="Calibri"/>
        <family val="2"/>
        <scheme val="minor"/>
      </rPr>
      <t>):</t>
    </r>
  </si>
  <si>
    <r>
      <t xml:space="preserve">Таблица за заявени разходи. </t>
    </r>
    <r>
      <rPr>
        <b/>
        <sz val="14"/>
        <color rgb="FFFF0000"/>
        <rFont val="Calibri"/>
        <family val="2"/>
        <charset val="204"/>
        <scheme val="minor"/>
      </rPr>
      <t>Всички цени се нанасят в евро!!!</t>
    </r>
  </si>
  <si>
    <t>II. Информация за заявлението за подпомагане:</t>
  </si>
  <si>
    <t>I. Бюджет на заявлението за подпомагане:</t>
  </si>
  <si>
    <r>
      <t xml:space="preserve">Цел/потребност
</t>
    </r>
    <r>
      <rPr>
        <i/>
        <sz val="12"/>
        <rFont val="Times New Roman"/>
        <family val="1"/>
        <charset val="204"/>
      </rPr>
      <t>(отбелязва се приложимото)</t>
    </r>
  </si>
  <si>
    <r>
      <t xml:space="preserve">Въвежда се уникалният идентификационен номер, предоставен при регистрацията като земеделски стопанин, съгласно наредбата по § 4 от преходните и заключителните разпоредби на Закона за подпомагане на земеделските производители </t>
    </r>
    <r>
      <rPr>
        <b/>
        <i/>
        <sz val="12"/>
        <color theme="1"/>
        <rFont val="Times New Roman"/>
        <family val="1"/>
        <charset val="204"/>
      </rPr>
      <t>(в случай че кандидатът е регистриран като земеделски стопанин)</t>
    </r>
    <r>
      <rPr>
        <sz val="12"/>
        <color theme="1"/>
        <rFont val="Times New Roman"/>
        <family val="1"/>
        <charset val="204"/>
      </rPr>
      <t>. В случаите по т. 7 и 7 от Раздел 8  „Критерии за допустимост на кандидатите“ от Условията за кандидатстване се посочва УИН на ФЛ</t>
    </r>
  </si>
  <si>
    <r>
      <rPr>
        <b/>
        <u/>
        <sz val="12"/>
        <rFont val="Times New Roman"/>
        <family val="1"/>
        <charset val="204"/>
      </rPr>
      <t xml:space="preserve">За ЕГН/ЛНЧ </t>
    </r>
    <r>
      <rPr>
        <u/>
        <sz val="12"/>
        <rFont val="Times New Roman"/>
        <family val="1"/>
        <charset val="204"/>
      </rPr>
      <t xml:space="preserve">се въвеждат </t>
    </r>
    <r>
      <rPr>
        <b/>
        <u/>
        <sz val="12"/>
        <rFont val="Times New Roman"/>
        <family val="1"/>
        <charset val="204"/>
      </rPr>
      <t>само цифри</t>
    </r>
    <r>
      <rPr>
        <sz val="12"/>
        <rFont val="Times New Roman"/>
        <family val="1"/>
        <charset val="204"/>
      </rPr>
      <t>, без използването на "˽" (интервал).
В случай на предприятие с повече от един действителен собственик на капитала се попълват данните на всички собственици. За акционерни дружества се въвеждат данните на собствениците, съгласно книгата на акционерите.</t>
    </r>
  </si>
  <si>
    <r>
      <rPr>
        <b/>
        <sz val="12"/>
        <color theme="1"/>
        <rFont val="Times New Roman"/>
        <family val="1"/>
        <charset val="204"/>
      </rPr>
      <t>В случаите по т. 7 и 8 от Раздел 8  „Критерии за допустимост на кандидатите“ от Условията за кандидатстване се посочва УИН на ФЛ.</t>
    </r>
    <r>
      <rPr>
        <sz val="12"/>
        <color theme="1"/>
        <rFont val="Times New Roman"/>
        <family val="1"/>
        <charset val="204"/>
      </rPr>
      <t xml:space="preserve">
Въвежда се уникалният идентификационен номер, предоставен при регистрацията като земеделски стопанин, съгласно наредбата по § 4 от преходните и заключителните разпоредби на Закона за подпомагане на земеделските производители (в случай че кандидатът е регистриран като земеделски стопанин). </t>
    </r>
  </si>
  <si>
    <r>
      <rPr>
        <b/>
        <sz val="12"/>
        <color theme="1"/>
        <rFont val="Times New Roman"/>
        <family val="1"/>
        <charset val="204"/>
      </rPr>
      <t>В случаите по т. 9 от Раздел 8  „Критерии за допустимост на кандидатите“ от Условията за кандидатстване се посочва УИН на ЕТ.</t>
    </r>
    <r>
      <rPr>
        <sz val="12"/>
        <color theme="1"/>
        <rFont val="Times New Roman"/>
        <family val="1"/>
        <charset val="204"/>
      </rPr>
      <t xml:space="preserve">
Въвежда се уникалният идентификационен номер, предоставен при регистрацията като земеделски стопанин, съгласно наредбата по § 4 от преходните и заключителните разпоредби на Закона за подпомагане на земеделските производители (в случай че кандидатът е регистриран като земеделски стопанин). </t>
    </r>
  </si>
  <si>
    <r>
      <t xml:space="preserve">Въвеждат се поотделно видовете готови продукти, които се произвеждат в предприятието и са свързани с инвестициите по проекта. При недостиг на редове се допуска окрупняване на видовете продукти по някакъв признак, описан подробно в бизнес плана. Изброяването следва да бъде в отделните редове и </t>
    </r>
    <r>
      <rPr>
        <b/>
        <sz val="12"/>
        <color indexed="8"/>
        <rFont val="Times New Roman"/>
        <family val="1"/>
        <charset val="204"/>
      </rPr>
      <t xml:space="preserve">без </t>
    </r>
    <r>
      <rPr>
        <sz val="12"/>
        <color indexed="8"/>
        <rFont val="Times New Roman"/>
        <family val="1"/>
        <charset val="204"/>
      </rPr>
      <t xml:space="preserve">използване на </t>
    </r>
    <r>
      <rPr>
        <b/>
        <sz val="12"/>
        <color indexed="8"/>
        <rFont val="Times New Roman"/>
        <family val="1"/>
        <charset val="204"/>
      </rPr>
      <t>";"</t>
    </r>
    <r>
      <rPr>
        <sz val="12"/>
        <color indexed="8"/>
        <rFont val="Times New Roman"/>
        <family val="1"/>
        <charset val="204"/>
      </rPr>
      <t xml:space="preserve"> за разделител!</t>
    </r>
  </si>
  <si>
    <r>
      <t xml:space="preserve">Срещу сектора/ите, към който/ито е насочена инвестицията по заявлението за подпомагане, се отбелязва съотвтствие чрез избиране от падащото меню на </t>
    </r>
    <r>
      <rPr>
        <b/>
        <sz val="12"/>
        <color indexed="8"/>
        <rFont val="Times New Roman"/>
        <family val="1"/>
        <charset val="204"/>
      </rPr>
      <t>"Х".</t>
    </r>
  </si>
  <si>
    <r>
      <t xml:space="preserve">1. По т. 1.1 от раздел 5 "Бюджет на приема" от Условията за кандидатстване:
Заявления за подпомагане, включващи инвестиции, </t>
    </r>
    <r>
      <rPr>
        <b/>
        <i/>
        <sz val="12"/>
        <color rgb="FFFF0000"/>
        <rFont val="Times New Roman"/>
        <family val="1"/>
        <charset val="204"/>
      </rPr>
      <t>изцяло</t>
    </r>
    <r>
      <rPr>
        <b/>
        <sz val="12"/>
        <rFont val="Times New Roman"/>
        <family val="1"/>
        <charset val="204"/>
      </rPr>
      <t xml:space="preserve"> насочени към преработка на земеделски суровини от чувствителни сектори, съгласно Списък с приоритетни сектори, култури и животни (Приложение № 1)</t>
    </r>
  </si>
  <si>
    <r>
      <t xml:space="preserve">2. По т. 1.2 от раздел 5 "Бюджет на приема" от Условията за кандидатстване:
За заявления за подпомагане, включващи инвестиции, </t>
    </r>
    <r>
      <rPr>
        <b/>
        <i/>
        <sz val="12"/>
        <color rgb="FFFF0000"/>
        <rFont val="Times New Roman"/>
        <family val="1"/>
        <charset val="204"/>
      </rPr>
      <t>които не са изцяло</t>
    </r>
    <r>
      <rPr>
        <b/>
        <sz val="12"/>
        <rFont val="Times New Roman"/>
        <family val="1"/>
        <charset val="204"/>
      </rPr>
      <t xml:space="preserve"> насочени към преработка на земеделски суровини от чувствителни сектори, съгласно Списък с приоритетни сектори, култури и животни (Приложение № 1)</t>
    </r>
  </si>
  <si>
    <r>
      <t xml:space="preserve">• Над 75% от общия обем на преработваните суровини, са произведени в земеделското стопанство на кандидата.
• Над 75% от общия обем на преработваните суровини, са произведени в земеделското стопанство на физическото лице собственик на капитала- за кандидати, новорегистрирани  еднолични търговци и ЕООД.
• Над 75% от общия обем на преработваните суровини са произведени от членовете на групата или организацията на производители, която е кандидат за подпомагане.
</t>
    </r>
    <r>
      <rPr>
        <b/>
        <i/>
        <sz val="10"/>
        <rFont val="Times New Roman"/>
        <family val="1"/>
        <charset val="204"/>
      </rPr>
      <t>(Кандидатът се задължава да поддържа съответствие с критерия в срока за мониторинг)</t>
    </r>
    <r>
      <rPr>
        <sz val="10"/>
        <rFont val="Times New Roman"/>
        <family val="1"/>
        <charset val="204"/>
      </rPr>
      <t xml:space="preserve">
</t>
    </r>
  </si>
  <si>
    <r>
      <t xml:space="preserve">Кандидатствам за: 
</t>
    </r>
    <r>
      <rPr>
        <sz val="10"/>
        <color indexed="8"/>
        <rFont val="Times New Roman"/>
        <family val="1"/>
        <charset val="204"/>
      </rPr>
      <t>(избира се от падащото меню степента на съответствие)</t>
    </r>
  </si>
  <si>
    <t>Заявления за подпомагане, представени от кандидати, които не са одобрени за подпомагане по подмярка 4.2 „Инвестиции в преработка/маркетинг на селскостопански продукти“ от ПРСР 2014-2020.</t>
  </si>
  <si>
    <r>
      <t xml:space="preserve">Заявления за подпомагане, представени от кандидати, които не са одобрени за подпомагане по подмярка 4.2 „Инвестиции в преработка/маркетинг на селскостопански продукти“ са такива, представени от кандидати, които не са одобрени за подпомагане със заповед на изпълнителния директор на ДФ „Земеделие“ по реда на Наредба №20 от 27 октомври 2015 година и/или нямат сключен административен договор по процедура чрез подбор № BG06RDNP001-4.001, № BG06RDNP001-4.014, № BG06RDNP001-4.015 и № BG06RDNP001-4.018 по подмярка 4.2. „Инвестиции в преработка/маркетинг на селскостопански продукти“
</t>
    </r>
    <r>
      <rPr>
        <b/>
        <i/>
        <sz val="10"/>
        <rFont val="Times New Roman"/>
        <family val="1"/>
        <charset val="204"/>
      </rPr>
      <t xml:space="preserve"> (извършва се служебна проверка).</t>
    </r>
  </si>
  <si>
    <t>Заявления за подпомагане с инвестиции и дейности в цифрови технологии, автоматизиране на производствените и организационни процеси.</t>
  </si>
  <si>
    <r>
      <t xml:space="preserve">1. Всички допустими инвестиционни разходи в заявлението са свързани с инвестиции в цифрови технологии, автоматизиране на производствените и организационни процеси, съгласно Приложение № 10 </t>
    </r>
    <r>
      <rPr>
        <b/>
        <sz val="10"/>
        <rFont val="Times New Roman"/>
        <family val="1"/>
        <charset val="204"/>
      </rPr>
      <t>- 5 точки;</t>
    </r>
    <r>
      <rPr>
        <sz val="10"/>
        <rFont val="Times New Roman"/>
        <family val="1"/>
        <charset val="204"/>
      </rPr>
      <t xml:space="preserve">
2. Над 25%* от допустимите инвестиционни разходи в заявлението са свързани с инвестиции в цифрови технологии, автоматизиране на производствените и организационни процеси, съгласно Приложение № 10 </t>
    </r>
    <r>
      <rPr>
        <b/>
        <sz val="10"/>
        <rFont val="Times New Roman"/>
        <family val="1"/>
        <charset val="204"/>
      </rPr>
      <t>- 2 точки</t>
    </r>
    <r>
      <rPr>
        <sz val="10"/>
        <rFont val="Times New Roman"/>
        <family val="1"/>
        <charset val="204"/>
      </rPr>
      <t xml:space="preserve">;
</t>
    </r>
    <r>
      <rPr>
        <b/>
        <i/>
        <sz val="10"/>
        <rFont val="Times New Roman"/>
        <family val="1"/>
        <charset val="204"/>
      </rPr>
      <t>(Кандидатът се задължава да поддържа съответствие с критерия в срока за мониторинг</t>
    </r>
    <r>
      <rPr>
        <sz val="10"/>
        <rFont val="Times New Roman"/>
        <family val="1"/>
        <charset val="204"/>
      </rPr>
      <t xml:space="preserve">)
</t>
    </r>
  </si>
  <si>
    <t>Заявления за подпомагане с инвестиции, които подпомагат внедряването в предприятията на иновативни решения</t>
  </si>
  <si>
    <t xml:space="preserve">Над 10 %* от допустимите инвестиции, включват и подпомагане внедряването в предприятията на иновативни решения, изпълнявани чрез Европейското партньорство за иновации /ЕПИ/, както и инвестиции, за които има издаден документ за ползван патент и/или полезен модел по смисъла на Закона за патентите и регистрацията на полезните модели.
(Кандидатът се задължава да поддържа съответствие с критерия в срока за мониторинг)
</t>
  </si>
  <si>
    <t>Инвестиции за производство на крайни продукти със защитени наименования за произход, защитени географски указания, храни с традиционно специфичен характер и незадължителния термини за качество планински продукт.</t>
  </si>
  <si>
    <r>
      <t xml:space="preserve">В обекта за преработка, включен в заявлението за подпомагане, съгласно бизнес плана  се произвежда поне един краен продукт, за който кандидата е вписан в регистъра на защитените наименования за произход и/или защитени географски указания и/или храни с традиционно специфичен характер и/или незадължителния термини за качество планински продукт.
Извършва се служебна проверка на следния електронен адрес: 
https://www.mzh.government.bg/bg/politiki-i-programi/politiki-i-strategii/politiki-po-agrohranitelnata-veriga/zashiteni-naimenovaniya/
</t>
    </r>
    <r>
      <rPr>
        <b/>
        <sz val="10"/>
        <rFont val="Times New Roman"/>
        <family val="1"/>
        <charset val="204"/>
      </rPr>
      <t>(Кандидатът се задължава да поддържа съответствие с критерия в срока за мониторинг)</t>
    </r>
    <r>
      <rPr>
        <sz val="10"/>
        <rFont val="Times New Roman"/>
        <family val="1"/>
        <charset val="204"/>
      </rPr>
      <t xml:space="preserve">
</t>
    </r>
  </si>
  <si>
    <t>Производсствена сграда без система за климатизация (самостоятелна сграда)</t>
  </si>
  <si>
    <t>Производсствена сграда със система за климатизация (самостоятелна сграда)</t>
  </si>
  <si>
    <t>Силозно стопанство (м3)</t>
  </si>
  <si>
    <t>Плътна масивна ограда (м’)</t>
  </si>
  <si>
    <t>Ажурна ограда (м’)</t>
  </si>
  <si>
    <t>Телена ограда (м’)</t>
  </si>
  <si>
    <r>
      <t xml:space="preserve">Марка, модел
</t>
    </r>
    <r>
      <rPr>
        <b/>
        <sz val="12"/>
        <color rgb="FFFF0000"/>
        <rFont val="Calibri"/>
        <family val="2"/>
        <charset val="204"/>
        <scheme val="minor"/>
      </rPr>
      <t xml:space="preserve">За кандидати възложители по ЗОП:  само: </t>
    </r>
    <r>
      <rPr>
        <b/>
        <sz val="12"/>
        <color theme="1"/>
        <rFont val="Calibri"/>
        <family val="2"/>
        <charset val="204"/>
        <scheme val="minor"/>
      </rPr>
      <t>техническа спецификация с посочени минимални параметри или подробно описание на актива</t>
    </r>
  </si>
  <si>
    <t>над 25,00 %</t>
  </si>
  <si>
    <t>над 10,00 %</t>
  </si>
  <si>
    <r>
      <t>13.</t>
    </r>
    <r>
      <rPr>
        <sz val="7"/>
        <color indexed="8"/>
        <rFont val="Times New Roman"/>
        <family val="1"/>
        <charset val="204"/>
      </rPr>
      <t xml:space="preserve">   </t>
    </r>
    <r>
      <rPr>
        <sz val="11"/>
        <color theme="1"/>
        <rFont val="Calibri"/>
        <family val="2"/>
        <charset val="204"/>
        <scheme val="minor"/>
      </rPr>
      <t>В колона 32, от падащо меню се избира отметка в случай, че стойността на инвестиционните разходи е свързана с цифрови технологии, автоматизиране на производствените и организационни процеси.</t>
    </r>
  </si>
  <si>
    <r>
      <t>14.</t>
    </r>
    <r>
      <rPr>
        <sz val="7"/>
        <color indexed="8"/>
        <rFont val="Times New Roman"/>
        <family val="1"/>
        <charset val="204"/>
      </rPr>
      <t xml:space="preserve">   </t>
    </r>
    <r>
      <rPr>
        <sz val="11"/>
        <color theme="1"/>
        <rFont val="Calibri"/>
        <family val="2"/>
        <charset val="204"/>
        <scheme val="minor"/>
      </rPr>
      <t>В колона 34, от падащо меню се избира отметка в случай, че стойността на инвестиционните разходи е свързан с инвестиции, които подпомагат внедряването в предприятията на иновативни решения.</t>
    </r>
  </si>
  <si>
    <t>5. Електрическа енергия</t>
  </si>
  <si>
    <t>5. Топлоенергия</t>
  </si>
  <si>
    <r>
      <t>Попълва се само, когато заявлението за подпомагане включва инвестиции за производство на енергия от ВЕИ, вкл. при производство на енергия от биомаса</t>
    </r>
    <r>
      <rPr>
        <b/>
        <i/>
        <sz val="12"/>
        <color theme="1"/>
        <rFont val="Times New Roman"/>
        <family val="1"/>
        <charset val="204"/>
      </rPr>
      <t xml:space="preserve"> (в т. 19 е отбелязан отговор "ДА")</t>
    </r>
  </si>
  <si>
    <t>3. Подал съм заявление за подпомагане по интервенция II.Г.2 -Инвестиции за преработка на селскостопански продукти,  с инвестиции свързани с настоящото заявление за подпомагане</t>
  </si>
  <si>
    <t>Заявления за подпомагане с инвестиции за придобиване на активи, пряко свързани с преработка на биологични земеделски суровини</t>
  </si>
  <si>
    <r>
      <t xml:space="preserve">• Всички планирани за преработка земеделски суровини са биологично сертифицирани и произведената продукция, посочена в бизнес плана, ще бъде биологично сертифицирана – 25 т.
• Над 50 на сто от планираните за преработка земеделски суровини са биологично сертифицирани и произведената продукция, посочена в бизнес плана, ще бъде биологично сертифицирана – 20 т.
• Над 30 на сто от планираните за преработка земеделски суровини са биологично сертифицирани и произведената продукция, посочена в бизнес плана, ще бъде биологично сертифицирана – 15 т.
За земеделските суровини, включени в производствената програма има действащ сертификат по чл. 35, параграф 1 от Регламент (ЕС) 2018/848 за производство на биологични земеделски суровини, наличен  в „Електронен регистър на производители, преработватели и търговци на земеделски продукти и храни, произведени по биологичен начин, включително подизпълнителите“.
</t>
    </r>
    <r>
      <rPr>
        <b/>
        <sz val="10"/>
        <rFont val="Times New Roman"/>
        <family val="1"/>
        <charset val="204"/>
      </rPr>
      <t>(Кандидатът се задължава да поддържа съответствие с критерия в срока за мониторинг)</t>
    </r>
    <r>
      <rPr>
        <sz val="10"/>
        <rFont val="Times New Roman"/>
        <family val="1"/>
        <charset val="204"/>
      </rPr>
      <t xml:space="preserve">
</t>
    </r>
  </si>
  <si>
    <t>10.</t>
  </si>
  <si>
    <t>Заявления за подпомагане с инвестиции за производство на енергия от ВЕИ</t>
  </si>
  <si>
    <t>Над 25 %*  от допустимите инвестиционни разходи в заявлението са свързани с производство на енергия от ВЕИ.</t>
  </si>
  <si>
    <r>
      <t>15.</t>
    </r>
    <r>
      <rPr>
        <sz val="7"/>
        <color indexed="8"/>
        <rFont val="Times New Roman"/>
        <family val="1"/>
        <charset val="204"/>
      </rPr>
      <t xml:space="preserve">   </t>
    </r>
    <r>
      <rPr>
        <sz val="11"/>
        <color theme="1"/>
        <rFont val="Calibri"/>
        <family val="2"/>
        <charset val="204"/>
        <scheme val="minor"/>
      </rPr>
      <t>В колона 36, от падащо меню се избира отметка в случай, че стойността на инвестиционните разходи е свързан с инвестиции за производство на енергия от ВЕИ</t>
    </r>
  </si>
  <si>
    <t>Съоръжения за локално съхранение на енергия (батерии)</t>
  </si>
  <si>
    <t>kWh</t>
  </si>
  <si>
    <t>СМР.</t>
  </si>
  <si>
    <t>2.</t>
  </si>
  <si>
    <t xml:space="preserve"> 5.1.</t>
  </si>
  <si>
    <t xml:space="preserve"> 5.2.</t>
  </si>
  <si>
    <t xml:space="preserve"> 5.3.</t>
  </si>
  <si>
    <t xml:space="preserve"> 6.1.</t>
  </si>
  <si>
    <t xml:space="preserve"> 6.2.</t>
  </si>
  <si>
    <t xml:space="preserve"> 6.3.</t>
  </si>
  <si>
    <t xml:space="preserve"> 8.1.</t>
  </si>
  <si>
    <t xml:space="preserve"> 8.2.</t>
  </si>
  <si>
    <t xml:space="preserve"> 8.3.</t>
  </si>
  <si>
    <t>"З"</t>
  </si>
  <si>
    <t>Приложение № 4
към Условията за кандидатстване</t>
  </si>
  <si>
    <t xml:space="preserve">Избира се от падащото меню. Попълва се от  кандидати ЕТ и ЕООД, които не са регистрирани или са регистрирани преди по- малко от 24 месеца преди датата на подаване на заявлението за подпомагане, като земеделски стопани по реда на Наредба № 3 от 1999 г. </t>
  </si>
  <si>
    <r>
      <t>Избира се от падащото меню.</t>
    </r>
    <r>
      <rPr>
        <b/>
        <sz val="12"/>
        <color theme="1"/>
        <rFont val="Times New Roman"/>
        <family val="1"/>
        <charset val="204"/>
      </rPr>
      <t xml:space="preserve"> Попълва се от  кандидати ЕТ и ЕООД, които не са регистрирани или са регистрирани преди по- малко от 24 месеца преди датата на подаване на заявлението за подпомагане, като земеделски стопани по реда на Наредба № 3 от 1999 г. </t>
    </r>
  </si>
  <si>
    <t xml:space="preserve">Избира се от падащото меню. Попълва се от  кандидати  ЕООД, които не са регистрирани или са регистрирани преди по- малко от 24 месеца преди датата на подаване на заявлението за подпомагане, като земеделски стопани по реда на Наредба № 3 от 1999 г. </t>
  </si>
  <si>
    <t>КУЛТУРИ</t>
  </si>
  <si>
    <t xml:space="preserve"> І. Списък с култури в сектор "Плодове и зеленчуци"</t>
  </si>
  <si>
    <t>Зеленчукови култури</t>
  </si>
  <si>
    <t>Картофи, батати</t>
  </si>
  <si>
    <t xml:space="preserve"> Домати</t>
  </si>
  <si>
    <t>Пипер (вкл. лют)</t>
  </si>
  <si>
    <t>Патладжан</t>
  </si>
  <si>
    <t>Краставици</t>
  </si>
  <si>
    <t>Корнишони</t>
  </si>
  <si>
    <t>Тиквички</t>
  </si>
  <si>
    <t>Бамя</t>
  </si>
  <si>
    <t>Градински фасул (зелен )</t>
  </si>
  <si>
    <t>Градинска бакла (зелена )</t>
  </si>
  <si>
    <t>Градински грах (зелен )</t>
  </si>
  <si>
    <t>Леща за зърно</t>
  </si>
  <si>
    <t>Градинска бакла (зърно)</t>
  </si>
  <si>
    <t>Градински грах (зърно )</t>
  </si>
  <si>
    <t>Градински фасул (зърно)</t>
  </si>
  <si>
    <t>Главесто зеле</t>
  </si>
  <si>
    <t>Карфиол / цветно зеле/</t>
  </si>
  <si>
    <t>Броколи</t>
  </si>
  <si>
    <t>Алабаш, брюкселско зеле</t>
  </si>
  <si>
    <t>Салата</t>
  </si>
  <si>
    <t>Марули</t>
  </si>
  <si>
    <t>Спанак</t>
  </si>
  <si>
    <t>Магданоз</t>
  </si>
  <si>
    <t>Копър</t>
  </si>
  <si>
    <t>Листно цвекло</t>
  </si>
  <si>
    <t>Моркови</t>
  </si>
  <si>
    <t>Магданоз – коренов</t>
  </si>
  <si>
    <t>Целина</t>
  </si>
  <si>
    <t>Салатно цвекло</t>
  </si>
  <si>
    <t>Репички</t>
  </si>
  <si>
    <t>Ряпа</t>
  </si>
  <si>
    <t>Пащърнак</t>
  </si>
  <si>
    <t>Лук (зрял и зелен)</t>
  </si>
  <si>
    <t>Чесън (зрял и зелен)</t>
  </si>
  <si>
    <t>Праз</t>
  </si>
  <si>
    <t>Арпаджик</t>
  </si>
  <si>
    <t>Хрян</t>
  </si>
  <si>
    <t>Аспержи</t>
  </si>
  <si>
    <t>Култивирани печурки</t>
  </si>
  <si>
    <t>Кладница</t>
  </si>
  <si>
    <t>Други култивирани гъби</t>
  </si>
  <si>
    <t>Десертни лозя</t>
  </si>
  <si>
    <t>Ябълки</t>
  </si>
  <si>
    <t>Круши</t>
  </si>
  <si>
    <t>Дюли</t>
  </si>
  <si>
    <t>Мушмули</t>
  </si>
  <si>
    <t>Сливи/джанки</t>
  </si>
  <si>
    <t>Праскови/нектарини</t>
  </si>
  <si>
    <t>Кайсии/зарзали</t>
  </si>
  <si>
    <t>Череши</t>
  </si>
  <si>
    <t>Вишни</t>
  </si>
  <si>
    <t>Едроплоден дрян</t>
  </si>
  <si>
    <t>Ягоди</t>
  </si>
  <si>
    <t>Малини</t>
  </si>
  <si>
    <t>Къпини</t>
  </si>
  <si>
    <t>Френско грозде (бели и червени)</t>
  </si>
  <si>
    <t>Арония</t>
  </si>
  <si>
    <t>Касис</t>
  </si>
  <si>
    <t>Бодливо грозде</t>
  </si>
  <si>
    <t>Боровинки</t>
  </si>
  <si>
    <t>Актинидия (киви)</t>
  </si>
  <si>
    <t>Смокини</t>
  </si>
  <si>
    <t>Лешници</t>
  </si>
  <si>
    <t>Лайка</t>
  </si>
  <si>
    <t>Кимион и черен кимион</t>
  </si>
  <si>
    <t>Чубрица</t>
  </si>
  <si>
    <t>Валериана – двугодишна култура</t>
  </si>
  <si>
    <t>Босилек</t>
  </si>
  <si>
    <t>Бял трън (силибум)</t>
  </si>
  <si>
    <t>Черна мерудия</t>
  </si>
  <si>
    <t>Маточина</t>
  </si>
  <si>
    <t>Мащерка</t>
  </si>
  <si>
    <t>Пелин</t>
  </si>
  <si>
    <t>Левзея</t>
  </si>
  <si>
    <t>Риган</t>
  </si>
  <si>
    <t>Ехинацея</t>
  </si>
  <si>
    <t>Медицинска ружа</t>
  </si>
  <si>
    <t>Розмарин</t>
  </si>
  <si>
    <t>Шипка</t>
  </si>
  <si>
    <t>Телета и малачета над 1 г. и под 2 г. за угояване</t>
  </si>
  <si>
    <t>Телета и малачета над 1 г. за разплод и бременни юници и бременни малакини</t>
  </si>
  <si>
    <t>4. Млечни крави и биволици</t>
  </si>
  <si>
    <t>Овце – млечни, и овце – месодайни</t>
  </si>
  <si>
    <t>Кози – майки</t>
  </si>
  <si>
    <t>Свине – майки</t>
  </si>
  <si>
    <t>Кокошки – носачки</t>
  </si>
  <si>
    <t>Пъдпъдъци</t>
  </si>
  <si>
    <t>Пчелни семейства</t>
  </si>
  <si>
    <t>Друго</t>
  </si>
  <si>
    <t>Списък с култури и животни, попадащи в чувствителните сектори 
сектор "Плодове и зеленчуци", сектор "Етеричномаслени и медицински култури" и сектор "Животновъдство"</t>
  </si>
  <si>
    <r>
      <t xml:space="preserve">Единична цена, </t>
    </r>
    <r>
      <rPr>
        <b/>
        <sz val="12"/>
        <color rgb="FFFF0000"/>
        <rFont val="Calibri"/>
        <family val="2"/>
        <charset val="204"/>
        <scheme val="minor"/>
      </rPr>
      <t>евро</t>
    </r>
    <r>
      <rPr>
        <b/>
        <sz val="12"/>
        <color theme="1"/>
        <rFont val="Calibri"/>
        <family val="2"/>
        <charset val="204"/>
        <scheme val="minor"/>
      </rPr>
      <t xml:space="preserve">
(в зависимост от  това дали се кандидатства с ДДС или без ДДС)</t>
    </r>
  </si>
  <si>
    <r>
      <t xml:space="preserve">Обща стойност,
</t>
    </r>
    <r>
      <rPr>
        <b/>
        <sz val="12"/>
        <color rgb="FFFF0000"/>
        <rFont val="Calibri"/>
        <family val="2"/>
        <charset val="204"/>
        <scheme val="minor"/>
      </rPr>
      <t xml:space="preserve"> евро</t>
    </r>
  </si>
  <si>
    <t xml:space="preserve">• Специфична цел № 5 „Насърчаване на устойчиво развитие и ефикасно управление на природните ресурси, като вода, почва и въздух, включително чрез намаляване на зависимостта от химически вещества“
</t>
  </si>
  <si>
    <r>
      <t xml:space="preserve">• Специфична цел № 4 „Допринасяне за смекчаване на изменението на климата и за адаптиране към него, включително чрез намаляване на емисиите на парникови газове и подобряване на улавянето на въглерод, както и популяризиране на устойчива енергия“
</t>
    </r>
    <r>
      <rPr>
        <b/>
        <i/>
        <sz val="12"/>
        <color theme="1"/>
        <rFont val="Times New Roman"/>
        <family val="1"/>
        <charset val="204"/>
      </rPr>
      <t xml:space="preserve">-Потребност: П.4.3. Производство на енергия от възобновяеми източници от селското стопанство </t>
    </r>
  </si>
  <si>
    <t xml:space="preserve">по Интервенция II.Г.2.1 -Инвестиции за преработка на селскостопански продукти, насочени към опазване на компонентите на околната среда от Стратегическия план за развитие на земеделието и селските райони на Република България за периода 2023-2027 г.  </t>
  </si>
  <si>
    <t>10. Име, презиме, фамилия и ЕГН/ЛНЧ на представляващия кандидата съгласно Търговския регистър</t>
  </si>
  <si>
    <t>11. Кандидат ЕТ/ЕООД, за което са признати обстоятелства по т. 1, буква "а" от раздел 8  "Критерии за допустимост на кандидатите" от Условията за кандидатстване</t>
  </si>
  <si>
    <t>11.1  Кандидатствам в качеството на ЕТ/ЕООД по т. 7 или т. 8 от раздел 8  "Критерии за допустимост на кандидатите" от Условията за кандидатстване</t>
  </si>
  <si>
    <t>11.1.1 Данни за физическото лице, за което да бъдат признати обстоятелствата по т. 3 и т. 4 от Раздел 8</t>
  </si>
  <si>
    <t>11.1.2. Уникален идентификационен номер при регистрацията на физическото лице по реда на Наредба № 3 от 1999 г. за създаване и поддържане на регистър на земеделските стопани:</t>
  </si>
  <si>
    <t>11.2.  Кандидатствам в качеството на ЕООД по т. 9 от раздел 8  "Критерии за допустимост на кандидатите" от Условията за кандидатстване</t>
  </si>
  <si>
    <t>11.2.1. Данни за едноличния търговец, за който да бъдат признати обстоятелствата по т. 3 и т. 4 от Раздел 8</t>
  </si>
  <si>
    <t>11.2.2. Уникален идентификационен номер при регистрацията на едноличния търговец по реда на Наредба № 3 от 1999 г. за създаване и поддържане на регистър на земеделските стопани:</t>
  </si>
  <si>
    <t>12. Кратко описание на заявлението за подпомагане:</t>
  </si>
  <si>
    <r>
      <t xml:space="preserve">12.1 Вид на инвестициите
</t>
    </r>
    <r>
      <rPr>
        <b/>
        <i/>
        <sz val="12"/>
        <color indexed="8"/>
        <rFont val="Times New Roman"/>
        <family val="1"/>
        <charset val="204"/>
      </rPr>
      <t>(Изберете от падащото меню)</t>
    </r>
    <r>
      <rPr>
        <b/>
        <sz val="12"/>
        <color indexed="8"/>
        <rFont val="Times New Roman"/>
        <family val="1"/>
        <charset val="204"/>
      </rPr>
      <t xml:space="preserve">
</t>
    </r>
    <r>
      <rPr>
        <b/>
        <i/>
        <sz val="12"/>
        <color indexed="8"/>
        <rFont val="Times New Roman"/>
        <family val="1"/>
        <charset val="204"/>
      </rPr>
      <t>(Допустимо е отбелязването на повече от един вид инвестиции)</t>
    </r>
  </si>
  <si>
    <r>
      <t xml:space="preserve">12.2 Вид на земеделските суровини за преработка:
</t>
    </r>
    <r>
      <rPr>
        <b/>
        <i/>
        <sz val="12"/>
        <color theme="1"/>
        <rFont val="Times New Roman"/>
        <family val="1"/>
        <charset val="204"/>
      </rPr>
      <t xml:space="preserve">(в съответствие с използваната суровина, описана в таблица "Себестойност на единица продукция" на бизнес плана)
</t>
    </r>
  </si>
  <si>
    <r>
      <t xml:space="preserve">12.4 Кандидатствам за инвестиции в следния/те сектор/и:
</t>
    </r>
    <r>
      <rPr>
        <b/>
        <i/>
        <sz val="12"/>
        <color theme="1"/>
        <rFont val="Times New Roman"/>
        <family val="1"/>
        <charset val="204"/>
      </rPr>
      <t>(Допустимо е отбелязването на повече от един сектор)</t>
    </r>
    <r>
      <rPr>
        <b/>
        <sz val="12"/>
        <color theme="1"/>
        <rFont val="Times New Roman"/>
        <family val="1"/>
        <charset val="204"/>
      </rPr>
      <t xml:space="preserve">
</t>
    </r>
  </si>
  <si>
    <r>
      <t>13.  Размер на земеделското стопанство, измерен в СПО (в евро)-</t>
    </r>
    <r>
      <rPr>
        <b/>
        <sz val="12"/>
        <color rgb="FFFF0000"/>
        <rFont val="Times New Roman"/>
        <family val="1"/>
        <charset val="204"/>
      </rPr>
      <t>само за кандидати земеделски стопани</t>
    </r>
    <r>
      <rPr>
        <b/>
        <sz val="12"/>
        <color theme="1"/>
        <rFont val="Times New Roman"/>
        <family val="1"/>
        <charset val="204"/>
      </rPr>
      <t>.</t>
    </r>
  </si>
  <si>
    <t>14. Дейностите по заявлението за подпомагане допринасят за постигане на следните цели/потребности по интервенцията:</t>
  </si>
  <si>
    <t>15. Заявлението за подпомагане включва инвестиции за производство на енергия от ВЕИ, за собствено потребление</t>
  </si>
  <si>
    <t>16. Предприятието кандидат участва със следните предприятия в група:</t>
  </si>
  <si>
    <r>
      <t xml:space="preserve">При правилно отбелязване на съответствие с критериите за подбор автоматично се извежда сбора от точки по критериите за оценка. Маскималният брой точки по критериите за оценка е </t>
    </r>
    <r>
      <rPr>
        <b/>
        <sz val="10"/>
        <rFont val="Calibri"/>
        <family val="2"/>
        <scheme val="minor"/>
      </rPr>
      <t>97 точки.</t>
    </r>
  </si>
  <si>
    <r>
      <t>Заявления за подпомагане подадени от</t>
    </r>
    <r>
      <rPr>
        <b/>
        <sz val="10"/>
        <rFont val="Times New Roman"/>
        <family val="1"/>
        <charset val="204"/>
      </rPr>
      <t xml:space="preserve"> кандидати преработвателни предприятия,</t>
    </r>
    <r>
      <rPr>
        <sz val="10"/>
        <rFont val="Times New Roman"/>
        <family val="1"/>
        <charset val="204"/>
      </rPr>
      <t xml:space="preserve"> за преработка на земеделски суровини от регистрирани земеделски стопани или признати групи/организации на производители.</t>
    </r>
  </si>
  <si>
    <r>
      <t xml:space="preserve">Заявления за подпомагане подадени от </t>
    </r>
    <r>
      <rPr>
        <b/>
        <sz val="10"/>
        <rFont val="Times New Roman"/>
        <family val="1"/>
        <charset val="204"/>
      </rPr>
      <t>кандидати регистрирани земеделски стопани или групи/организации на производител</t>
    </r>
    <r>
      <rPr>
        <sz val="10"/>
        <rFont val="Times New Roman"/>
        <family val="1"/>
        <charset val="204"/>
      </rPr>
      <t>и, за преработка на собствени земеделски суровини.</t>
    </r>
  </si>
  <si>
    <t>2022*</t>
  </si>
  <si>
    <t>2023*</t>
  </si>
  <si>
    <t>2024*</t>
  </si>
  <si>
    <t>Земеделска суровина</t>
  </si>
  <si>
    <t>Автономни фотоволтаични (соларни) системи</t>
  </si>
  <si>
    <t>Оборудване и съоръжения за пречистване на отпадъчни газове или води от извършената преработка на земеделски суровини;</t>
  </si>
  <si>
    <t xml:space="preserve">Оборудване за съоръжения за съхраняване, третиране и оползотворяване на отпадъци/остатъци в резултат на извършената преработка на земеделски суровини; </t>
  </si>
  <si>
    <t>Оборудване за съоръжения за съхраняване на отпадни води, включително инсталации за пречистване на отпадъчни води в преработката;</t>
  </si>
  <si>
    <t>Съоръжения за локално съхранение на произведената енергия (батерии) към съществуващи фотоволтаични системи;</t>
  </si>
  <si>
    <t>Оборудване за съоръжения и/или  машини за производството на  течни, газообразни и твърди горива от биомаса</t>
  </si>
  <si>
    <t xml:space="preserve">Машини, съоръжения и оборудване, необходими за  процеса по преработка </t>
  </si>
  <si>
    <t>Специализирани транспортни средства</t>
  </si>
  <si>
    <t>Оборудване за лаборатории</t>
  </si>
  <si>
    <t>Системи за управление на качеството</t>
  </si>
  <si>
    <t>Софтуер</t>
  </si>
  <si>
    <r>
      <t>Инвестиционен разход по Критерий 7,  свързан с инвестиции и дейности в цифрови технологии, автоматизиране на производствените и организационни процеси</t>
    </r>
    <r>
      <rPr>
        <b/>
        <sz val="12"/>
        <color indexed="8"/>
        <rFont val="Calibri"/>
        <family val="2"/>
        <charset val="204"/>
      </rPr>
      <t xml:space="preserve">
(отбележете с ДА)</t>
    </r>
  </si>
  <si>
    <r>
      <t>Инвестиционен разход по Критерий 8,  свързан с инвестиции, които подпомагат внедряването в предприятията на иновативни решения</t>
    </r>
    <r>
      <rPr>
        <b/>
        <sz val="12"/>
        <color indexed="8"/>
        <rFont val="Calibri"/>
        <family val="2"/>
        <charset val="204"/>
      </rPr>
      <t xml:space="preserve">
(отбележете с ДА)</t>
    </r>
  </si>
  <si>
    <t>Инвестиционен разход по Критерий 10,  свързани с инвестиции в производство на енергия от ВЕИ
(отбележете с ДА)</t>
  </si>
  <si>
    <t>Списък с култури и животни</t>
  </si>
  <si>
    <t>Въвеждат се поотделно основните видове земеделски продукти, които се използват за преработка и са свързани с проекта. Изброяването следва да бъде в отделните редове и без използване на ";" за разделител! Избира се "Друго", когато земеделската суровина не попада в списъка с приоритетни сектори, култури и животни. Задължително се посочва вида на земеделската суровина.</t>
  </si>
  <si>
    <r>
      <t xml:space="preserve">12.3 Вид на произведените по заявлението за подпомагане продукти:
</t>
    </r>
    <r>
      <rPr>
        <b/>
        <i/>
        <sz val="12"/>
        <color theme="1"/>
        <rFont val="Times New Roman"/>
        <family val="1"/>
        <charset val="204"/>
      </rPr>
      <t>(в съответствие с таблица "Производствена и търговска програма" на бизнес плана)</t>
    </r>
    <r>
      <rPr>
        <b/>
        <sz val="12"/>
        <color theme="1"/>
        <rFont val="Times New Roman"/>
        <family val="1"/>
        <charset val="204"/>
      </rPr>
      <t xml:space="preserve">
</t>
    </r>
  </si>
  <si>
    <t>4. Допустима дейност, съгласно раздел 10 от Условията за кандидатстване, към която попадат включените в заявлението за подпомагане инвестиционни разходи</t>
  </si>
  <si>
    <t>Разходи за изготвяне на технически и/или работен проект</t>
  </si>
  <si>
    <t>Разходи за строителен надзор</t>
  </si>
  <si>
    <t>Разходи за оценка на въздействието върху околната среда, хонорари за архитекти и инженери, извън тези по т. 7.1, т. 7.2 и т. 7.3 от Раздел 12.1</t>
  </si>
  <si>
    <r>
      <t>12.</t>
    </r>
    <r>
      <rPr>
        <sz val="7"/>
        <color indexed="8"/>
        <rFont val="Times New Roman"/>
        <family val="1"/>
        <charset val="204"/>
      </rPr>
      <t xml:space="preserve">   </t>
    </r>
    <r>
      <rPr>
        <sz val="11"/>
        <color theme="1"/>
        <rFont val="Calibri"/>
        <family val="2"/>
        <charset val="204"/>
        <scheme val="minor"/>
      </rPr>
      <t>В колони 10 до 31 включително се попълват данните по зададените наименования на колони за представените най-малко една или три съпоставими независими оферти (в зависимост от вида разход и наличието на референтен разход за него съгласно Приложение № 8 Списък референтни разходи).</t>
    </r>
  </si>
  <si>
    <t>Индивидуални СПО (евро)</t>
  </si>
  <si>
    <r>
      <t>Показател за СПО-2017</t>
    </r>
    <r>
      <rPr>
        <b/>
        <sz val="8"/>
        <rFont val="Times New Roman"/>
        <family val="1"/>
        <charset val="204"/>
      </rPr>
      <t>(евро/дка; евро/глава)</t>
    </r>
  </si>
  <si>
    <t>Избира се съответната ДЕЙНОСТ/ДЕЙНОСТИ от падащо меню</t>
  </si>
  <si>
    <r>
      <t>16.</t>
    </r>
    <r>
      <rPr>
        <sz val="7"/>
        <color indexed="8"/>
        <rFont val="Times New Roman"/>
        <family val="1"/>
        <charset val="204"/>
      </rPr>
      <t xml:space="preserve">   </t>
    </r>
    <r>
      <rPr>
        <sz val="11"/>
        <color theme="1"/>
        <rFont val="Calibri"/>
        <family val="2"/>
        <charset val="204"/>
        <scheme val="minor"/>
      </rPr>
      <t>В колона 38, от падащо меню се избира отметка в случай, че стойността на инвестиционните разходи ще бъде включена за междинно плащане.</t>
    </r>
  </si>
  <si>
    <r>
      <t>17.</t>
    </r>
    <r>
      <rPr>
        <sz val="7"/>
        <color indexed="8"/>
        <rFont val="Times New Roman"/>
        <family val="1"/>
        <charset val="204"/>
      </rPr>
      <t xml:space="preserve">   </t>
    </r>
    <r>
      <rPr>
        <sz val="11"/>
        <color theme="1"/>
        <rFont val="Calibri"/>
        <family val="2"/>
        <charset val="204"/>
        <scheme val="minor"/>
      </rPr>
      <t xml:space="preserve">В колона 39 се нанася номера на съответния актив от списъка с активи, за които РА има референтни цени.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</si>
</sst>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 #,##0.00\ [$€-1]_-;\-* #,##0.00\ [$€-1]_-;_-* &quot;-&quot;??\ [$€-1]_-;_-@_-"/>
    <numFmt numFmtId="165" formatCode="#,##0.00\ _л_в_.;[Red]#,##0.00\ _л_в_."/>
    <numFmt numFmtId="166" formatCode="#,##0.00\ [$лв.-402]"/>
    <numFmt numFmtId="167" formatCode="0.000"/>
    <numFmt numFmtId="168" formatCode="#,##0.00\ [$€-1]"/>
    <numFmt numFmtId="169" formatCode="#,##0.00\ [$€-47E];[Red]#,##0.00\ [$€-47E]"/>
    <numFmt numFmtId="170" formatCode="#,##0\ _л_в_.;[Red]#,##0\ _л_в_."/>
    <numFmt numFmtId="171" formatCode="#,##0.00;[Red]#,##0.00"/>
  </numFmts>
  <fonts count="80" x14ac:knownFonts="1">
    <font>
      <sz val="11"/>
      <color theme="1"/>
      <name val="Calibri"/>
      <family val="2"/>
      <charset val="204"/>
      <scheme val="minor"/>
    </font>
    <font>
      <b/>
      <sz val="12"/>
      <color indexed="8"/>
      <name val="Times New Roman"/>
      <family val="1"/>
      <charset val="204"/>
    </font>
    <font>
      <sz val="12"/>
      <name val="Times New Roman"/>
      <family val="1"/>
      <charset val="204"/>
    </font>
    <font>
      <b/>
      <sz val="12"/>
      <name val="Times New Roman"/>
      <family val="1"/>
      <charset val="204"/>
    </font>
    <font>
      <sz val="12"/>
      <color theme="1"/>
      <name val="Times New Roman"/>
      <family val="1"/>
      <charset val="204"/>
    </font>
    <font>
      <b/>
      <sz val="12"/>
      <color theme="1"/>
      <name val="Times New Roman"/>
      <family val="1"/>
      <charset val="204"/>
    </font>
    <font>
      <b/>
      <i/>
      <sz val="12"/>
      <color theme="1"/>
      <name val="Times New Roman"/>
      <family val="1"/>
      <charset val="204"/>
    </font>
    <font>
      <b/>
      <i/>
      <sz val="12"/>
      <name val="Times New Roman"/>
      <family val="1"/>
      <charset val="204"/>
    </font>
    <font>
      <b/>
      <i/>
      <sz val="10"/>
      <name val="Times New Roman"/>
      <family val="1"/>
      <charset val="204"/>
    </font>
    <font>
      <i/>
      <sz val="10"/>
      <name val="Times New Roman"/>
      <family val="1"/>
      <charset val="204"/>
    </font>
    <font>
      <b/>
      <sz val="10"/>
      <name val="Times New Roman"/>
      <family val="1"/>
      <charset val="204"/>
    </font>
    <font>
      <sz val="10"/>
      <name val="Times New Roman"/>
      <family val="1"/>
      <charset val="204"/>
    </font>
    <font>
      <sz val="10"/>
      <color indexed="64"/>
      <name val="Arial"/>
      <family val="2"/>
      <charset val="204"/>
    </font>
    <font>
      <b/>
      <sz val="11"/>
      <color theme="1"/>
      <name val="Calibri"/>
      <family val="2"/>
      <charset val="204"/>
      <scheme val="minor"/>
    </font>
    <font>
      <sz val="10"/>
      <name val="Arial"/>
      <family val="2"/>
      <charset val="204"/>
    </font>
    <font>
      <sz val="12"/>
      <color theme="1"/>
      <name val="Calibri"/>
      <family val="2"/>
      <charset val="204"/>
      <scheme val="minor"/>
    </font>
    <font>
      <b/>
      <i/>
      <sz val="12"/>
      <color rgb="FFFF0000"/>
      <name val="Times New Roman"/>
      <family val="1"/>
      <charset val="204"/>
    </font>
    <font>
      <b/>
      <sz val="12"/>
      <color rgb="FFFF0000"/>
      <name val="Times New Roman"/>
      <family val="1"/>
      <charset val="204"/>
    </font>
    <font>
      <sz val="12"/>
      <color indexed="8"/>
      <name val="Times New Roman"/>
      <family val="1"/>
      <charset val="204"/>
    </font>
    <font>
      <sz val="11"/>
      <name val="Calibri"/>
      <family val="2"/>
      <charset val="204"/>
      <scheme val="minor"/>
    </font>
    <font>
      <sz val="9"/>
      <color indexed="81"/>
      <name val="Tahoma"/>
      <family val="2"/>
      <charset val="204"/>
    </font>
    <font>
      <sz val="12"/>
      <color indexed="8"/>
      <name val="Calibri"/>
      <family val="2"/>
      <charset val="204"/>
    </font>
    <font>
      <sz val="11"/>
      <color theme="1"/>
      <name val="Calibri"/>
      <family val="2"/>
      <charset val="204"/>
      <scheme val="minor"/>
    </font>
    <font>
      <b/>
      <sz val="12"/>
      <name val="Calibri"/>
      <family val="2"/>
      <charset val="204"/>
      <scheme val="minor"/>
    </font>
    <font>
      <sz val="12"/>
      <color theme="1"/>
      <name val="Calibri"/>
      <family val="2"/>
      <scheme val="minor"/>
    </font>
    <font>
      <b/>
      <sz val="11"/>
      <name val="Calibri"/>
      <family val="2"/>
      <charset val="204"/>
      <scheme val="minor"/>
    </font>
    <font>
      <i/>
      <sz val="11"/>
      <name val="Calibri"/>
      <family val="2"/>
      <charset val="204"/>
      <scheme val="minor"/>
    </font>
    <font>
      <i/>
      <sz val="11"/>
      <color theme="1"/>
      <name val="Calibri"/>
      <family val="2"/>
      <charset val="204"/>
      <scheme val="minor"/>
    </font>
    <font>
      <sz val="12"/>
      <name val="Calibri"/>
      <family val="2"/>
      <charset val="204"/>
      <scheme val="minor"/>
    </font>
    <font>
      <b/>
      <u/>
      <sz val="12"/>
      <name val="Calibri"/>
      <family val="2"/>
      <charset val="204"/>
      <scheme val="minor"/>
    </font>
    <font>
      <i/>
      <sz val="12"/>
      <name val="Calibri"/>
      <family val="2"/>
      <charset val="204"/>
      <scheme val="minor"/>
    </font>
    <font>
      <b/>
      <i/>
      <sz val="12"/>
      <name val="Calibri"/>
      <family val="2"/>
      <charset val="204"/>
      <scheme val="minor"/>
    </font>
    <font>
      <b/>
      <i/>
      <u/>
      <sz val="12"/>
      <name val="Calibri"/>
      <family val="2"/>
      <charset val="204"/>
      <scheme val="minor"/>
    </font>
    <font>
      <u/>
      <sz val="12"/>
      <name val="Calibri"/>
      <family val="2"/>
      <charset val="204"/>
      <scheme val="minor"/>
    </font>
    <font>
      <i/>
      <sz val="12"/>
      <name val="Times New Roman"/>
      <family val="1"/>
      <charset val="204"/>
    </font>
    <font>
      <sz val="12"/>
      <name val="Calibri"/>
      <family val="2"/>
      <scheme val="minor"/>
    </font>
    <font>
      <b/>
      <sz val="12"/>
      <color theme="1"/>
      <name val="Calibri"/>
      <family val="2"/>
      <scheme val="minor"/>
    </font>
    <font>
      <b/>
      <sz val="14"/>
      <color theme="1"/>
      <name val="Calibri"/>
      <family val="2"/>
      <scheme val="minor"/>
    </font>
    <font>
      <sz val="10"/>
      <color theme="1"/>
      <name val="Calibri"/>
      <family val="2"/>
      <scheme val="minor"/>
    </font>
    <font>
      <b/>
      <sz val="12"/>
      <color theme="1"/>
      <name val="Calibri"/>
      <family val="2"/>
      <charset val="204"/>
      <scheme val="minor"/>
    </font>
    <font>
      <b/>
      <sz val="12"/>
      <name val="Calibri"/>
      <family val="2"/>
      <scheme val="minor"/>
    </font>
    <font>
      <i/>
      <sz val="12"/>
      <color indexed="8"/>
      <name val="Calibri"/>
      <family val="2"/>
    </font>
    <font>
      <i/>
      <sz val="12"/>
      <color theme="1"/>
      <name val="Calibri"/>
      <family val="2"/>
      <scheme val="minor"/>
    </font>
    <font>
      <b/>
      <sz val="11"/>
      <color rgb="FFFF0000"/>
      <name val="Calibri"/>
      <family val="2"/>
      <charset val="204"/>
      <scheme val="minor"/>
    </font>
    <font>
      <b/>
      <sz val="12"/>
      <color indexed="8"/>
      <name val="Calibri"/>
      <family val="2"/>
      <charset val="204"/>
    </font>
    <font>
      <b/>
      <sz val="12"/>
      <color rgb="FF000099"/>
      <name val="Calibri"/>
      <family val="2"/>
      <charset val="204"/>
      <scheme val="minor"/>
    </font>
    <font>
      <i/>
      <sz val="12"/>
      <color theme="1"/>
      <name val="Calibri"/>
      <family val="2"/>
      <charset val="204"/>
      <scheme val="minor"/>
    </font>
    <font>
      <sz val="10"/>
      <color theme="1"/>
      <name val="Calibri"/>
      <family val="2"/>
      <charset val="204"/>
      <scheme val="minor"/>
    </font>
    <font>
      <sz val="12"/>
      <color rgb="FF000000"/>
      <name val="Calibri"/>
      <family val="2"/>
      <charset val="204"/>
      <scheme val="minor"/>
    </font>
    <font>
      <b/>
      <sz val="12"/>
      <color rgb="FF000000"/>
      <name val="Calibri"/>
      <family val="2"/>
      <scheme val="minor"/>
    </font>
    <font>
      <b/>
      <sz val="12"/>
      <color theme="9" tint="-0.499984740745262"/>
      <name val="Calibri"/>
      <family val="2"/>
      <scheme val="minor"/>
    </font>
    <font>
      <b/>
      <sz val="14"/>
      <color theme="1"/>
      <name val="Calibri"/>
      <family val="2"/>
      <charset val="204"/>
      <scheme val="minor"/>
    </font>
    <font>
      <b/>
      <sz val="12"/>
      <name val="Calibri"/>
      <family val="2"/>
    </font>
    <font>
      <sz val="12"/>
      <name val="Calibri"/>
      <family val="2"/>
    </font>
    <font>
      <b/>
      <i/>
      <sz val="12"/>
      <color rgb="FFFF0000"/>
      <name val="Calibri"/>
      <family val="2"/>
      <scheme val="minor"/>
    </font>
    <font>
      <b/>
      <i/>
      <sz val="12"/>
      <name val="Calibri"/>
      <family val="2"/>
      <scheme val="minor"/>
    </font>
    <font>
      <b/>
      <sz val="12"/>
      <color rgb="FFFF0000"/>
      <name val="Calibri"/>
      <family val="2"/>
      <scheme val="minor"/>
    </font>
    <font>
      <sz val="7"/>
      <color indexed="8"/>
      <name val="Times New Roman"/>
      <family val="1"/>
      <charset val="204"/>
    </font>
    <font>
      <b/>
      <sz val="12"/>
      <color theme="4" tint="-0.249977111117893"/>
      <name val="Calibri"/>
      <family val="2"/>
      <charset val="204"/>
      <scheme val="minor"/>
    </font>
    <font>
      <b/>
      <i/>
      <sz val="12"/>
      <color rgb="FFFF0000"/>
      <name val="Calibri"/>
      <family val="2"/>
      <charset val="204"/>
      <scheme val="minor"/>
    </font>
    <font>
      <sz val="11"/>
      <color indexed="81"/>
      <name val="Tahoma"/>
      <family val="2"/>
      <charset val="204"/>
    </font>
    <font>
      <b/>
      <sz val="12"/>
      <color rgb="FFFF0000"/>
      <name val="Calibri"/>
      <family val="2"/>
      <charset val="204"/>
      <scheme val="minor"/>
    </font>
    <font>
      <b/>
      <sz val="14"/>
      <color rgb="FFFF0000"/>
      <name val="Calibri"/>
      <family val="2"/>
      <charset val="204"/>
      <scheme val="minor"/>
    </font>
    <font>
      <sz val="12"/>
      <color rgb="FFFF0000"/>
      <name val="Times New Roman"/>
      <family val="1"/>
      <charset val="204"/>
    </font>
    <font>
      <b/>
      <u/>
      <sz val="12"/>
      <name val="Times New Roman"/>
      <family val="1"/>
      <charset val="204"/>
    </font>
    <font>
      <u/>
      <sz val="12"/>
      <name val="Times New Roman"/>
      <family val="1"/>
      <charset val="204"/>
    </font>
    <font>
      <b/>
      <i/>
      <sz val="12"/>
      <color indexed="8"/>
      <name val="Times New Roman"/>
      <family val="1"/>
      <charset val="204"/>
    </font>
    <font>
      <sz val="10"/>
      <name val="Calibri"/>
      <family val="2"/>
      <scheme val="minor"/>
    </font>
    <font>
      <b/>
      <sz val="10"/>
      <name val="Calibri"/>
      <family val="2"/>
      <scheme val="minor"/>
    </font>
    <font>
      <sz val="10"/>
      <color theme="1"/>
      <name val="Times New Roman"/>
      <family val="1"/>
      <charset val="204"/>
    </font>
    <font>
      <b/>
      <sz val="10"/>
      <color theme="1"/>
      <name val="Times New Roman"/>
      <family val="1"/>
      <charset val="204"/>
    </font>
    <font>
      <sz val="10"/>
      <color indexed="8"/>
      <name val="Times New Roman"/>
      <family val="1"/>
      <charset val="204"/>
    </font>
    <font>
      <sz val="10"/>
      <color rgb="FF337AB7"/>
      <name val="Times New Roman"/>
      <family val="1"/>
      <charset val="204"/>
    </font>
    <font>
      <sz val="10"/>
      <color rgb="FF333333"/>
      <name val="Times New Roman"/>
      <family val="1"/>
      <charset val="204"/>
    </font>
    <font>
      <b/>
      <sz val="14"/>
      <color rgb="FF000000"/>
      <name val="Times New Roman"/>
      <family val="1"/>
      <charset val="204"/>
    </font>
    <font>
      <b/>
      <sz val="14"/>
      <name val="Times New Roman"/>
      <family val="1"/>
      <charset val="204"/>
    </font>
    <font>
      <b/>
      <i/>
      <sz val="14"/>
      <name val="Times New Roman"/>
      <family val="1"/>
      <charset val="204"/>
    </font>
    <font>
      <sz val="14"/>
      <name val="Times New Roman"/>
      <family val="1"/>
      <charset val="204"/>
    </font>
    <font>
      <sz val="14"/>
      <color theme="1"/>
      <name val="Verdana"/>
      <family val="2"/>
      <charset val="204"/>
    </font>
    <font>
      <b/>
      <sz val="8"/>
      <name val="Times New Roman"/>
      <family val="1"/>
      <charset val="204"/>
    </font>
  </fonts>
  <fills count="22">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
      <patternFill patternType="solid">
        <fgColor rgb="FFFFFF00"/>
        <bgColor indexed="64"/>
      </patternFill>
    </fill>
    <fill>
      <patternFill patternType="solid">
        <fgColor theme="0"/>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theme="0" tint="-0.249977111117893"/>
        <bgColor indexed="64"/>
      </patternFill>
    </fill>
    <fill>
      <patternFill patternType="solid">
        <fgColor indexed="43"/>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rgb="FFFFFFFF"/>
        <bgColor indexed="64"/>
      </patternFill>
    </fill>
    <fill>
      <patternFill patternType="solid">
        <fgColor theme="0" tint="-0.499984740745262"/>
        <bgColor indexed="64"/>
      </patternFill>
    </fill>
    <fill>
      <patternFill patternType="solid">
        <fgColor theme="9" tint="0.39997558519241921"/>
        <bgColor indexed="64"/>
      </patternFill>
    </fill>
    <fill>
      <patternFill patternType="solid">
        <fgColor rgb="FF92D050"/>
        <bgColor indexed="64"/>
      </patternFill>
    </fill>
    <fill>
      <patternFill patternType="solid">
        <fgColor theme="3" tint="0.59999389629810485"/>
        <bgColor indexed="64"/>
      </patternFill>
    </fill>
    <fill>
      <patternFill patternType="solid">
        <fgColor theme="6" tint="-0.249977111117893"/>
        <bgColor indexed="64"/>
      </patternFill>
    </fill>
    <fill>
      <patternFill patternType="solid">
        <fgColor theme="1" tint="0.499984740745262"/>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right/>
      <top style="medium">
        <color indexed="64"/>
      </top>
      <bottom/>
      <diagonal/>
    </border>
    <border>
      <left/>
      <right style="thin">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diagonal/>
    </border>
    <border>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style="thin">
        <color indexed="64"/>
      </top>
      <bottom/>
      <diagonal/>
    </border>
    <border>
      <left style="medium">
        <color indexed="64"/>
      </left>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s>
  <cellStyleXfs count="5">
    <xf numFmtId="0" fontId="0" fillId="0" borderId="0"/>
    <xf numFmtId="0" fontId="12" fillId="0" borderId="0"/>
    <xf numFmtId="0" fontId="14" fillId="0" borderId="0"/>
    <xf numFmtId="9" fontId="22" fillId="0" borderId="0" applyFont="0" applyFill="0" applyBorder="0" applyAlignment="0" applyProtection="0"/>
    <xf numFmtId="0" fontId="14" fillId="0" borderId="0"/>
  </cellStyleXfs>
  <cellXfs count="663">
    <xf numFmtId="0" fontId="0" fillId="0" borderId="0" xfId="0"/>
    <xf numFmtId="0" fontId="4" fillId="0" borderId="0" xfId="0" applyFont="1" applyProtection="1"/>
    <xf numFmtId="0" fontId="4" fillId="0" borderId="0" xfId="0" applyFont="1" applyBorder="1" applyProtection="1"/>
    <xf numFmtId="0" fontId="5" fillId="0" borderId="0" xfId="0" applyFont="1" applyAlignment="1" applyProtection="1">
      <alignment horizontal="left"/>
    </xf>
    <xf numFmtId="0" fontId="4" fillId="0" borderId="0" xfId="0" applyFont="1" applyAlignment="1" applyProtection="1">
      <alignment horizontal="left"/>
    </xf>
    <xf numFmtId="0" fontId="5" fillId="0" borderId="0" xfId="0" applyFont="1" applyProtection="1"/>
    <xf numFmtId="0" fontId="0" fillId="0" borderId="0" xfId="0" applyProtection="1"/>
    <xf numFmtId="0" fontId="12" fillId="0" borderId="0" xfId="1" applyProtection="1"/>
    <xf numFmtId="0" fontId="18" fillId="0" borderId="1" xfId="0" applyFont="1" applyBorder="1" applyAlignment="1">
      <alignment horizontal="justify" vertical="center" wrapText="1"/>
    </xf>
    <xf numFmtId="0" fontId="5" fillId="3" borderId="1" xfId="0" applyFont="1" applyFill="1" applyBorder="1" applyAlignment="1" applyProtection="1">
      <alignment horizontal="left" vertical="center" wrapText="1"/>
    </xf>
    <xf numFmtId="0" fontId="4" fillId="2" borderId="0" xfId="0" applyFont="1" applyFill="1" applyBorder="1" applyProtection="1"/>
    <xf numFmtId="0" fontId="5" fillId="0" borderId="2" xfId="0" applyFont="1" applyFill="1" applyBorder="1" applyAlignment="1" applyProtection="1">
      <alignment horizontal="center" vertical="center"/>
    </xf>
    <xf numFmtId="0" fontId="5" fillId="0" borderId="3" xfId="0" applyFont="1" applyFill="1" applyBorder="1" applyAlignment="1" applyProtection="1">
      <alignment horizontal="center" vertical="center"/>
    </xf>
    <xf numFmtId="0" fontId="5" fillId="0" borderId="1" xfId="0" applyFont="1" applyFill="1" applyBorder="1" applyAlignment="1" applyProtection="1">
      <alignment horizontal="center" vertical="center"/>
    </xf>
    <xf numFmtId="0" fontId="19" fillId="0" borderId="0" xfId="0" applyFont="1" applyBorder="1" applyAlignment="1">
      <alignment vertical="center"/>
    </xf>
    <xf numFmtId="0" fontId="19" fillId="0" borderId="0" xfId="0" applyFont="1" applyAlignment="1">
      <alignment vertical="center"/>
    </xf>
    <xf numFmtId="0" fontId="19" fillId="0" borderId="0" xfId="0" applyFont="1" applyFill="1" applyBorder="1" applyAlignment="1">
      <alignment vertical="center"/>
    </xf>
    <xf numFmtId="0" fontId="25" fillId="0" borderId="1" xfId="0" applyFont="1" applyBorder="1" applyAlignment="1">
      <alignment horizontal="center" vertical="top" wrapText="1"/>
    </xf>
    <xf numFmtId="0" fontId="19" fillId="0" borderId="1" xfId="0" applyFont="1" applyBorder="1" applyAlignment="1">
      <alignment horizontal="center" vertical="center" wrapText="1"/>
    </xf>
    <xf numFmtId="0" fontId="19" fillId="0" borderId="1" xfId="0" applyFont="1" applyFill="1" applyBorder="1" applyAlignment="1">
      <alignment horizontal="center" vertical="center" wrapText="1"/>
    </xf>
    <xf numFmtId="0" fontId="19" fillId="0" borderId="1" xfId="0" applyFont="1" applyBorder="1" applyAlignment="1">
      <alignment horizontal="center" vertical="center"/>
    </xf>
    <xf numFmtId="0" fontId="19" fillId="5" borderId="1" xfId="0" applyFont="1" applyFill="1" applyBorder="1" applyAlignment="1">
      <alignment horizontal="center" vertical="center" wrapText="1"/>
    </xf>
    <xf numFmtId="0" fontId="22" fillId="5" borderId="1" xfId="0" applyFont="1" applyFill="1" applyBorder="1" applyAlignment="1">
      <alignment horizontal="left" vertical="center" wrapText="1"/>
    </xf>
    <xf numFmtId="4" fontId="19" fillId="5" borderId="1" xfId="0" applyNumberFormat="1" applyFont="1" applyFill="1" applyBorder="1" applyAlignment="1">
      <alignment horizontal="center" vertical="center" wrapText="1"/>
    </xf>
    <xf numFmtId="3" fontId="19" fillId="5" borderId="1" xfId="0" applyNumberFormat="1" applyFont="1" applyFill="1" applyBorder="1" applyAlignment="1">
      <alignment horizontal="right" vertical="center"/>
    </xf>
    <xf numFmtId="0" fontId="19" fillId="5" borderId="0" xfId="0" applyFont="1" applyFill="1" applyAlignment="1">
      <alignment vertical="center"/>
    </xf>
    <xf numFmtId="0" fontId="19" fillId="5" borderId="1" xfId="0" applyFont="1" applyFill="1" applyBorder="1" applyAlignment="1">
      <alignment horizontal="left" vertical="center" wrapText="1"/>
    </xf>
    <xf numFmtId="0" fontId="26" fillId="5" borderId="1" xfId="0" applyFont="1" applyFill="1" applyBorder="1" applyAlignment="1">
      <alignment horizontal="center" vertical="center" wrapText="1"/>
    </xf>
    <xf numFmtId="0" fontId="26" fillId="5" borderId="1" xfId="0" applyFont="1" applyFill="1" applyBorder="1" applyAlignment="1">
      <alignment horizontal="left" vertical="center" wrapText="1"/>
    </xf>
    <xf numFmtId="3" fontId="19" fillId="11" borderId="1" xfId="0" applyNumberFormat="1" applyFont="1" applyFill="1" applyBorder="1" applyAlignment="1">
      <alignment horizontal="center" vertical="center"/>
    </xf>
    <xf numFmtId="0" fontId="27" fillId="0" borderId="1" xfId="0" applyFont="1" applyFill="1" applyBorder="1" applyAlignment="1">
      <alignment horizontal="center" vertical="center" wrapText="1"/>
    </xf>
    <xf numFmtId="0" fontId="27" fillId="0" borderId="1" xfId="0" applyFont="1" applyFill="1" applyBorder="1" applyAlignment="1">
      <alignment horizontal="left" vertical="center" wrapText="1"/>
    </xf>
    <xf numFmtId="0" fontId="19" fillId="5" borderId="5" xfId="0" applyFont="1" applyFill="1" applyBorder="1" applyAlignment="1">
      <alignment vertical="center" wrapText="1"/>
    </xf>
    <xf numFmtId="3" fontId="19" fillId="0" borderId="1" xfId="0" applyNumberFormat="1" applyFont="1" applyFill="1" applyBorder="1" applyAlignment="1">
      <alignment horizontal="right" vertical="center"/>
    </xf>
    <xf numFmtId="0" fontId="19" fillId="5" borderId="1" xfId="0" applyFont="1" applyFill="1" applyBorder="1" applyAlignment="1">
      <alignment horizontal="center" vertical="center"/>
    </xf>
    <xf numFmtId="0" fontId="19" fillId="5" borderId="1" xfId="0" applyFont="1" applyFill="1" applyBorder="1" applyAlignment="1">
      <alignment horizontal="left" vertical="center"/>
    </xf>
    <xf numFmtId="0" fontId="19" fillId="5" borderId="1" xfId="0" applyFont="1" applyFill="1" applyBorder="1" applyAlignment="1">
      <alignment vertical="center" wrapText="1"/>
    </xf>
    <xf numFmtId="0" fontId="19" fillId="0" borderId="1" xfId="0" applyFont="1" applyFill="1" applyBorder="1" applyAlignment="1">
      <alignment horizontal="left" vertical="center" wrapText="1"/>
    </xf>
    <xf numFmtId="0" fontId="25" fillId="0" borderId="1" xfId="0" applyFont="1" applyFill="1" applyBorder="1" applyAlignment="1">
      <alignment horizontal="center" vertical="center" wrapText="1"/>
    </xf>
    <xf numFmtId="0" fontId="25" fillId="0" borderId="1" xfId="0" applyFont="1" applyFill="1" applyBorder="1" applyAlignment="1">
      <alignment horizontal="left" vertical="center" wrapText="1"/>
    </xf>
    <xf numFmtId="3" fontId="19" fillId="5" borderId="1" xfId="0" applyNumberFormat="1" applyFont="1" applyFill="1" applyBorder="1" applyAlignment="1">
      <alignment horizontal="center" vertical="center"/>
    </xf>
    <xf numFmtId="3" fontId="19" fillId="5" borderId="1" xfId="0" applyNumberFormat="1" applyFont="1" applyFill="1" applyBorder="1" applyAlignment="1">
      <alignment horizontal="right" vertical="center" wrapText="1"/>
    </xf>
    <xf numFmtId="0" fontId="19" fillId="0" borderId="1" xfId="0" applyFont="1" applyFill="1" applyBorder="1" applyAlignment="1">
      <alignment horizontal="justify" vertical="center" wrapText="1"/>
    </xf>
    <xf numFmtId="0" fontId="25" fillId="5" borderId="0" xfId="0" applyFont="1" applyFill="1" applyBorder="1" applyAlignment="1">
      <alignment horizontal="center" vertical="center" wrapText="1"/>
    </xf>
    <xf numFmtId="0" fontId="19" fillId="0" borderId="1" xfId="0" applyFont="1" applyBorder="1" applyAlignment="1">
      <alignment horizontal="left" vertical="center"/>
    </xf>
    <xf numFmtId="0" fontId="19" fillId="0" borderId="1" xfId="0" applyFont="1" applyBorder="1" applyAlignment="1">
      <alignment vertical="center"/>
    </xf>
    <xf numFmtId="0" fontId="19" fillId="0" borderId="1" xfId="0" applyFont="1" applyBorder="1" applyAlignment="1">
      <alignment horizontal="right" vertical="center"/>
    </xf>
    <xf numFmtId="0" fontId="19" fillId="12" borderId="6" xfId="0" applyFont="1" applyFill="1" applyBorder="1" applyAlignment="1">
      <alignment horizontal="center" vertical="center"/>
    </xf>
    <xf numFmtId="0" fontId="19" fillId="12" borderId="7" xfId="0" applyFont="1" applyFill="1" applyBorder="1" applyAlignment="1">
      <alignment horizontal="center" vertical="center" wrapText="1"/>
    </xf>
    <xf numFmtId="0" fontId="19" fillId="12" borderId="8" xfId="0" applyFont="1" applyFill="1" applyBorder="1" applyAlignment="1">
      <alignment horizontal="center" vertical="center" wrapText="1"/>
    </xf>
    <xf numFmtId="0" fontId="19" fillId="12" borderId="23" xfId="0" applyFont="1" applyFill="1" applyBorder="1" applyAlignment="1">
      <alignment horizontal="center" vertical="center"/>
    </xf>
    <xf numFmtId="3" fontId="19" fillId="12" borderId="0" xfId="0" applyNumberFormat="1" applyFont="1" applyFill="1" applyBorder="1" applyAlignment="1">
      <alignment horizontal="center" vertical="center" wrapText="1"/>
    </xf>
    <xf numFmtId="3" fontId="19" fillId="12" borderId="24" xfId="0" applyNumberFormat="1" applyFont="1" applyFill="1" applyBorder="1" applyAlignment="1">
      <alignment horizontal="center" vertical="center" wrapText="1"/>
    </xf>
    <xf numFmtId="0" fontId="19" fillId="12" borderId="25" xfId="0" applyFont="1" applyFill="1" applyBorder="1" applyAlignment="1">
      <alignment horizontal="center" vertical="center"/>
    </xf>
    <xf numFmtId="3" fontId="25" fillId="12" borderId="26" xfId="0" applyNumberFormat="1" applyFont="1" applyFill="1" applyBorder="1" applyAlignment="1">
      <alignment horizontal="center" vertical="center"/>
    </xf>
    <xf numFmtId="3" fontId="25" fillId="12" borderId="27" xfId="0" applyNumberFormat="1" applyFont="1" applyFill="1" applyBorder="1" applyAlignment="1">
      <alignment horizontal="center" vertical="center" wrapText="1"/>
    </xf>
    <xf numFmtId="0" fontId="19" fillId="0" borderId="0" xfId="4" applyFont="1" applyAlignment="1">
      <alignment horizontal="right" vertical="center"/>
    </xf>
    <xf numFmtId="0" fontId="28" fillId="0" borderId="0" xfId="4" applyFont="1"/>
    <xf numFmtId="0" fontId="28" fillId="0" borderId="0" xfId="4" applyFont="1" applyAlignment="1">
      <alignment horizontal="justify" vertical="top" wrapText="1"/>
    </xf>
    <xf numFmtId="0" fontId="29" fillId="13" borderId="1" xfId="4" applyFont="1" applyFill="1" applyBorder="1" applyAlignment="1">
      <alignment horizontal="justify" vertical="top" wrapText="1"/>
    </xf>
    <xf numFmtId="0" fontId="23" fillId="0" borderId="0" xfId="4" applyFont="1" applyAlignment="1">
      <alignment horizontal="justify" vertical="top" wrapText="1"/>
    </xf>
    <xf numFmtId="0" fontId="23" fillId="14" borderId="1" xfId="4" applyFont="1" applyFill="1" applyBorder="1" applyAlignment="1">
      <alignment horizontal="justify" vertical="top" wrapText="1"/>
    </xf>
    <xf numFmtId="0" fontId="29" fillId="0" borderId="0" xfId="4" applyFont="1" applyAlignment="1">
      <alignment horizontal="justify" vertical="center"/>
    </xf>
    <xf numFmtId="0" fontId="31" fillId="0" borderId="0" xfId="4" applyFont="1" applyAlignment="1">
      <alignment horizontal="justify" vertical="center"/>
    </xf>
    <xf numFmtId="0" fontId="28" fillId="0" borderId="0" xfId="4" applyFont="1" applyAlignment="1">
      <alignment horizontal="justify" vertical="center"/>
    </xf>
    <xf numFmtId="0" fontId="29" fillId="0" borderId="0" xfId="4" applyFont="1" applyAlignment="1">
      <alignment horizontal="justify" wrapText="1"/>
    </xf>
    <xf numFmtId="0" fontId="23" fillId="0" borderId="1" xfId="4" applyFont="1" applyBorder="1" applyAlignment="1">
      <alignment horizontal="justify" vertical="top" wrapText="1"/>
    </xf>
    <xf numFmtId="0" fontId="23" fillId="0" borderId="0" xfId="4" applyFont="1" applyAlignment="1">
      <alignment horizontal="justify" vertical="center"/>
    </xf>
    <xf numFmtId="0" fontId="28" fillId="0" borderId="1" xfId="4" applyFont="1" applyBorder="1" applyAlignment="1">
      <alignment horizontal="justify" vertical="top" wrapText="1"/>
    </xf>
    <xf numFmtId="0" fontId="32" fillId="0" borderId="0" xfId="4" applyFont="1" applyAlignment="1">
      <alignment horizontal="justify" vertical="center"/>
    </xf>
    <xf numFmtId="0" fontId="33" fillId="0" borderId="0" xfId="4" applyFont="1" applyAlignment="1">
      <alignment horizontal="justify" wrapText="1"/>
    </xf>
    <xf numFmtId="0" fontId="23" fillId="13" borderId="1" xfId="4" applyFont="1" applyFill="1" applyBorder="1" applyAlignment="1">
      <alignment horizontal="justify" vertical="top" wrapText="1"/>
    </xf>
    <xf numFmtId="0" fontId="23" fillId="0" borderId="0" xfId="4" applyFont="1" applyAlignment="1">
      <alignment horizontal="justify" wrapText="1"/>
    </xf>
    <xf numFmtId="0" fontId="28" fillId="0" borderId="0" xfId="4" applyFont="1" applyBorder="1"/>
    <xf numFmtId="0" fontId="28" fillId="0" borderId="0" xfId="4" applyFont="1" applyBorder="1" applyAlignment="1">
      <alignment horizontal="center" vertical="center"/>
    </xf>
    <xf numFmtId="0" fontId="28" fillId="0" borderId="1" xfId="4" applyFont="1" applyBorder="1" applyAlignment="1">
      <alignment horizontal="left" vertical="top" wrapText="1"/>
    </xf>
    <xf numFmtId="0" fontId="28" fillId="0" borderId="1" xfId="4" applyFont="1" applyBorder="1" applyAlignment="1">
      <alignment horizontal="left" wrapText="1"/>
    </xf>
    <xf numFmtId="0" fontId="28" fillId="0" borderId="1" xfId="4" applyFont="1" applyBorder="1" applyAlignment="1">
      <alignment wrapText="1"/>
    </xf>
    <xf numFmtId="0" fontId="38" fillId="0" borderId="0" xfId="0" applyFont="1" applyAlignment="1" applyProtection="1">
      <alignment vertical="center"/>
    </xf>
    <xf numFmtId="0" fontId="11" fillId="3" borderId="1" xfId="0" applyFont="1" applyFill="1" applyBorder="1" applyAlignment="1">
      <alignment horizontal="justify" vertical="center" wrapText="1"/>
    </xf>
    <xf numFmtId="0" fontId="11" fillId="2" borderId="1" xfId="0" applyFont="1" applyFill="1" applyBorder="1" applyAlignment="1">
      <alignment horizontal="justify" vertical="center" wrapText="1"/>
    </xf>
    <xf numFmtId="0" fontId="10" fillId="2" borderId="1" xfId="0" applyFont="1" applyFill="1" applyBorder="1" applyAlignment="1">
      <alignment horizontal="center" vertical="center" wrapText="1"/>
    </xf>
    <xf numFmtId="0" fontId="0" fillId="0" borderId="0" xfId="0" applyAlignment="1">
      <alignment vertical="center"/>
    </xf>
    <xf numFmtId="0" fontId="13" fillId="9" borderId="1" xfId="0" applyFont="1" applyFill="1" applyBorder="1" applyAlignment="1">
      <alignment horizontal="center" vertical="center" wrapText="1"/>
    </xf>
    <xf numFmtId="0" fontId="13" fillId="9" borderId="1"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 xfId="0" applyFont="1" applyFill="1" applyBorder="1" applyAlignment="1">
      <alignment horizontal="center" vertical="center" wrapText="1"/>
    </xf>
    <xf numFmtId="0" fontId="13" fillId="2" borderId="1" xfId="0" applyFont="1" applyFill="1" applyBorder="1" applyAlignment="1">
      <alignment vertical="center"/>
    </xf>
    <xf numFmtId="1" fontId="15" fillId="0" borderId="3" xfId="0" applyNumberFormat="1" applyFont="1" applyFill="1" applyBorder="1" applyAlignment="1">
      <alignment horizontal="center" vertical="center"/>
    </xf>
    <xf numFmtId="166" fontId="0" fillId="7" borderId="3" xfId="0" applyNumberFormat="1" applyFill="1" applyBorder="1" applyAlignment="1">
      <alignment horizontal="left" vertical="center" wrapText="1"/>
    </xf>
    <xf numFmtId="0" fontId="0" fillId="2" borderId="1" xfId="0" applyFill="1" applyBorder="1" applyAlignment="1">
      <alignment vertical="center"/>
    </xf>
    <xf numFmtId="1" fontId="15" fillId="0" borderId="1" xfId="0" applyNumberFormat="1" applyFont="1" applyFill="1" applyBorder="1" applyAlignment="1">
      <alignment horizontal="center" vertical="center"/>
    </xf>
    <xf numFmtId="166" fontId="0" fillId="7" borderId="1" xfId="0" applyNumberFormat="1" applyFill="1" applyBorder="1" applyAlignment="1">
      <alignment horizontal="left" vertical="center" wrapText="1"/>
    </xf>
    <xf numFmtId="2" fontId="13" fillId="2" borderId="1" xfId="0" applyNumberFormat="1" applyFont="1" applyFill="1" applyBorder="1" applyAlignment="1">
      <alignment horizontal="center" vertical="center"/>
    </xf>
    <xf numFmtId="0" fontId="15" fillId="0" borderId="0" xfId="0" applyFont="1" applyAlignment="1">
      <alignment vertical="center"/>
    </xf>
    <xf numFmtId="0" fontId="13" fillId="9" borderId="1" xfId="0" applyFont="1" applyFill="1" applyBorder="1" applyAlignment="1">
      <alignment vertical="center" wrapText="1"/>
    </xf>
    <xf numFmtId="166" fontId="13" fillId="9" borderId="1" xfId="0" applyNumberFormat="1" applyFont="1" applyFill="1" applyBorder="1" applyAlignment="1">
      <alignment horizontal="center" vertical="center"/>
    </xf>
    <xf numFmtId="0" fontId="39" fillId="9" borderId="1" xfId="0" applyFont="1" applyFill="1" applyBorder="1" applyAlignment="1">
      <alignment vertical="center" wrapText="1"/>
    </xf>
    <xf numFmtId="0" fontId="27" fillId="0" borderId="0" xfId="0" applyFont="1" applyBorder="1" applyAlignment="1">
      <alignment horizontal="left" vertical="center"/>
    </xf>
    <xf numFmtId="0" fontId="37" fillId="0" borderId="0" xfId="0" applyFont="1" applyAlignment="1">
      <alignment vertical="center"/>
    </xf>
    <xf numFmtId="0" fontId="24" fillId="0" borderId="0" xfId="0" applyFont="1" applyAlignment="1">
      <alignment vertical="center"/>
    </xf>
    <xf numFmtId="0" fontId="24" fillId="0" borderId="0" xfId="0" applyFont="1" applyFill="1" applyAlignment="1">
      <alignment vertical="center"/>
    </xf>
    <xf numFmtId="0" fontId="36" fillId="0" borderId="16" xfId="0" applyFont="1" applyBorder="1" applyAlignment="1">
      <alignment horizontal="center" vertical="center"/>
    </xf>
    <xf numFmtId="0" fontId="39" fillId="11" borderId="13" xfId="0" applyFont="1" applyFill="1" applyBorder="1" applyAlignment="1">
      <alignment horizontal="center" vertical="center" wrapText="1"/>
    </xf>
    <xf numFmtId="0" fontId="39" fillId="11" borderId="14" xfId="0" applyFont="1" applyFill="1" applyBorder="1" applyAlignment="1">
      <alignment horizontal="center" vertical="center" wrapText="1"/>
    </xf>
    <xf numFmtId="0" fontId="39" fillId="6" borderId="13" xfId="0" applyFont="1" applyFill="1" applyBorder="1" applyAlignment="1">
      <alignment horizontal="center" vertical="center" wrapText="1"/>
    </xf>
    <xf numFmtId="0" fontId="39" fillId="6" borderId="14" xfId="0" applyFont="1" applyFill="1" applyBorder="1" applyAlignment="1">
      <alignment horizontal="center" vertical="center" wrapText="1"/>
    </xf>
    <xf numFmtId="0" fontId="39" fillId="16" borderId="13" xfId="0" applyFont="1" applyFill="1" applyBorder="1" applyAlignment="1">
      <alignment horizontal="center" vertical="center" wrapText="1"/>
    </xf>
    <xf numFmtId="0" fontId="39" fillId="16" borderId="14" xfId="0" applyFont="1" applyFill="1" applyBorder="1" applyAlignment="1">
      <alignment horizontal="center" vertical="center" wrapText="1"/>
    </xf>
    <xf numFmtId="0" fontId="46" fillId="0" borderId="0" xfId="0" applyFont="1" applyAlignment="1">
      <alignment horizontal="center" vertical="center"/>
    </xf>
    <xf numFmtId="0" fontId="46" fillId="0" borderId="0" xfId="0" applyFont="1" applyFill="1" applyAlignment="1">
      <alignment horizontal="center" vertical="center"/>
    </xf>
    <xf numFmtId="0" fontId="46" fillId="0" borderId="0" xfId="0" applyFont="1" applyAlignment="1">
      <alignment vertical="center"/>
    </xf>
    <xf numFmtId="0" fontId="15" fillId="2" borderId="17"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15" fillId="2" borderId="51" xfId="0" applyFont="1" applyFill="1" applyBorder="1" applyAlignment="1">
      <alignment horizontal="center" vertical="center" wrapText="1"/>
    </xf>
    <xf numFmtId="0" fontId="15" fillId="11" borderId="17" xfId="0" applyFont="1" applyFill="1" applyBorder="1" applyAlignment="1">
      <alignment horizontal="center" vertical="center" wrapText="1"/>
    </xf>
    <xf numFmtId="0" fontId="15" fillId="11" borderId="1" xfId="0" applyFont="1" applyFill="1" applyBorder="1" applyAlignment="1">
      <alignment horizontal="center" vertical="center" wrapText="1"/>
    </xf>
    <xf numFmtId="0" fontId="15" fillId="6" borderId="17" xfId="0" applyFont="1" applyFill="1" applyBorder="1" applyAlignment="1">
      <alignment horizontal="center" vertical="center" wrapText="1"/>
    </xf>
    <xf numFmtId="0" fontId="15" fillId="6" borderId="1" xfId="0" applyFont="1" applyFill="1" applyBorder="1" applyAlignment="1">
      <alignment horizontal="center" vertical="center" wrapText="1"/>
    </xf>
    <xf numFmtId="0" fontId="15" fillId="16" borderId="17" xfId="0" applyFont="1" applyFill="1" applyBorder="1" applyAlignment="1">
      <alignment horizontal="center" vertical="center" wrapText="1"/>
    </xf>
    <xf numFmtId="0" fontId="15" fillId="16" borderId="1" xfId="0" applyFont="1" applyFill="1" applyBorder="1" applyAlignment="1">
      <alignment horizontal="center" vertical="center" wrapText="1"/>
    </xf>
    <xf numFmtId="0" fontId="15" fillId="0" borderId="0" xfId="0" applyFont="1" applyAlignment="1">
      <alignment horizontal="center" vertical="center"/>
    </xf>
    <xf numFmtId="0" fontId="15" fillId="0" borderId="0" xfId="0" applyFont="1" applyFill="1" applyAlignment="1">
      <alignment horizontal="center" vertical="center"/>
    </xf>
    <xf numFmtId="0" fontId="36" fillId="2" borderId="17" xfId="0" applyFont="1" applyFill="1" applyBorder="1" applyAlignment="1">
      <alignment horizontal="center" vertical="center" wrapText="1"/>
    </xf>
    <xf numFmtId="0" fontId="36" fillId="2" borderId="4" xfId="0" applyFont="1" applyFill="1" applyBorder="1" applyAlignment="1">
      <alignment vertical="center"/>
    </xf>
    <xf numFmtId="0" fontId="36" fillId="2" borderId="2" xfId="0" applyFont="1" applyFill="1" applyBorder="1" applyAlignment="1">
      <alignment vertical="center"/>
    </xf>
    <xf numFmtId="0" fontId="36" fillId="2" borderId="2" xfId="0" applyFont="1" applyFill="1" applyBorder="1" applyAlignment="1">
      <alignment vertical="center" wrapText="1"/>
    </xf>
    <xf numFmtId="0" fontId="36" fillId="2" borderId="44" xfId="0" applyFont="1" applyFill="1" applyBorder="1" applyAlignment="1">
      <alignment vertical="center" wrapText="1"/>
    </xf>
    <xf numFmtId="0" fontId="36" fillId="2" borderId="52" xfId="0" applyFont="1" applyFill="1" applyBorder="1" applyAlignment="1">
      <alignment vertical="center" wrapText="1"/>
    </xf>
    <xf numFmtId="0" fontId="36" fillId="2" borderId="19" xfId="0" applyFont="1" applyFill="1" applyBorder="1" applyAlignment="1">
      <alignment vertical="center" wrapText="1"/>
    </xf>
    <xf numFmtId="0" fontId="24" fillId="0" borderId="0" xfId="0" applyFont="1" applyAlignment="1">
      <alignment horizontal="center" vertical="center"/>
    </xf>
    <xf numFmtId="0" fontId="24" fillId="0" borderId="17" xfId="0" applyFont="1" applyBorder="1" applyAlignment="1">
      <alignment horizontal="center" vertical="center" wrapText="1"/>
    </xf>
    <xf numFmtId="0" fontId="24" fillId="0" borderId="1" xfId="0" applyFont="1" applyBorder="1" applyAlignment="1" applyProtection="1">
      <alignment horizontal="left" vertical="center" wrapText="1"/>
      <protection locked="0"/>
    </xf>
    <xf numFmtId="0" fontId="24" fillId="0" borderId="1" xfId="0" applyFont="1" applyBorder="1" applyAlignment="1" applyProtection="1">
      <alignment horizontal="center" vertical="center" wrapText="1"/>
      <protection locked="0"/>
    </xf>
    <xf numFmtId="4" fontId="24" fillId="0" borderId="1" xfId="0" applyNumberFormat="1" applyFont="1" applyBorder="1" applyAlignment="1" applyProtection="1">
      <alignment horizontal="right" vertical="center" wrapText="1"/>
      <protection locked="0"/>
    </xf>
    <xf numFmtId="4" fontId="24" fillId="2" borderId="1" xfId="0" applyNumberFormat="1" applyFont="1" applyFill="1" applyBorder="1" applyAlignment="1">
      <alignment horizontal="right" vertical="center" wrapText="1"/>
    </xf>
    <xf numFmtId="4" fontId="24" fillId="2" borderId="51" xfId="0" applyNumberFormat="1" applyFont="1" applyFill="1" applyBorder="1" applyAlignment="1">
      <alignment horizontal="right" vertical="center" wrapText="1"/>
    </xf>
    <xf numFmtId="4" fontId="24" fillId="0" borderId="17" xfId="0" applyNumberFormat="1" applyFont="1" applyFill="1" applyBorder="1" applyAlignment="1">
      <alignment horizontal="left" vertical="center" wrapText="1"/>
    </xf>
    <xf numFmtId="1" fontId="24" fillId="0" borderId="1" xfId="0" applyNumberFormat="1" applyFont="1" applyFill="1" applyBorder="1" applyAlignment="1">
      <alignment horizontal="right" vertical="center" wrapText="1"/>
    </xf>
    <xf numFmtId="4" fontId="24" fillId="0" borderId="1" xfId="0" applyNumberFormat="1" applyFont="1" applyFill="1" applyBorder="1" applyAlignment="1">
      <alignment horizontal="left" vertical="center" wrapText="1"/>
    </xf>
    <xf numFmtId="0" fontId="24" fillId="0" borderId="1" xfId="0" applyNumberFormat="1" applyFont="1" applyFill="1" applyBorder="1" applyAlignment="1">
      <alignment horizontal="right" vertical="center" wrapText="1"/>
    </xf>
    <xf numFmtId="0" fontId="24" fillId="0" borderId="17" xfId="0" applyFont="1" applyBorder="1" applyAlignment="1" applyProtection="1">
      <alignment horizontal="center" vertical="center" wrapText="1"/>
      <protection locked="0"/>
    </xf>
    <xf numFmtId="4" fontId="24" fillId="7" borderId="4" xfId="0" applyNumberFormat="1" applyFont="1" applyFill="1" applyBorder="1" applyAlignment="1">
      <alignment horizontal="right" vertical="center" wrapText="1"/>
    </xf>
    <xf numFmtId="4" fontId="15" fillId="2" borderId="12" xfId="0" applyNumberFormat="1" applyFont="1" applyFill="1" applyBorder="1" applyAlignment="1">
      <alignment horizontal="right" vertical="center" wrapText="1"/>
    </xf>
    <xf numFmtId="4" fontId="36" fillId="2" borderId="12" xfId="0" applyNumberFormat="1" applyFont="1" applyFill="1" applyBorder="1" applyAlignment="1">
      <alignment horizontal="right" vertical="center" wrapText="1"/>
    </xf>
    <xf numFmtId="4" fontId="36" fillId="11" borderId="52" xfId="0" applyNumberFormat="1" applyFont="1" applyFill="1" applyBorder="1" applyAlignment="1">
      <alignment vertical="center" wrapText="1"/>
    </xf>
    <xf numFmtId="4" fontId="36" fillId="11" borderId="2" xfId="0" applyNumberFormat="1" applyFont="1" applyFill="1" applyBorder="1" applyAlignment="1">
      <alignment vertical="center" wrapText="1"/>
    </xf>
    <xf numFmtId="4" fontId="36" fillId="6" borderId="52" xfId="0" applyNumberFormat="1" applyFont="1" applyFill="1" applyBorder="1" applyAlignment="1">
      <alignment vertical="center" wrapText="1"/>
    </xf>
    <xf numFmtId="4" fontId="36" fillId="6" borderId="2" xfId="0" applyNumberFormat="1" applyFont="1" applyFill="1" applyBorder="1" applyAlignment="1">
      <alignment vertical="center" wrapText="1"/>
    </xf>
    <xf numFmtId="4" fontId="36" fillId="16" borderId="52" xfId="0" applyNumberFormat="1" applyFont="1" applyFill="1" applyBorder="1" applyAlignment="1">
      <alignment vertical="center" wrapText="1"/>
    </xf>
    <xf numFmtId="4" fontId="36" fillId="16" borderId="2" xfId="0" applyNumberFormat="1" applyFont="1" applyFill="1" applyBorder="1" applyAlignment="1">
      <alignment vertical="center" wrapText="1"/>
    </xf>
    <xf numFmtId="4" fontId="15" fillId="2" borderId="9" xfId="0" applyNumberFormat="1" applyFont="1" applyFill="1" applyBorder="1" applyAlignment="1">
      <alignment horizontal="right" vertical="center" wrapText="1"/>
    </xf>
    <xf numFmtId="0" fontId="36" fillId="11" borderId="52" xfId="0" applyFont="1" applyFill="1" applyBorder="1" applyAlignment="1">
      <alignment vertical="center" wrapText="1"/>
    </xf>
    <xf numFmtId="0" fontId="36" fillId="11" borderId="2" xfId="0" applyFont="1" applyFill="1" applyBorder="1" applyAlignment="1">
      <alignment vertical="center" wrapText="1"/>
    </xf>
    <xf numFmtId="0" fontId="36" fillId="6" borderId="52" xfId="0" applyFont="1" applyFill="1" applyBorder="1" applyAlignment="1">
      <alignment vertical="center" wrapText="1"/>
    </xf>
    <xf numFmtId="0" fontId="36" fillId="6" borderId="2" xfId="0" applyFont="1" applyFill="1" applyBorder="1" applyAlignment="1">
      <alignment vertical="center" wrapText="1"/>
    </xf>
    <xf numFmtId="0" fontId="36" fillId="16" borderId="52" xfId="0" applyFont="1" applyFill="1" applyBorder="1" applyAlignment="1">
      <alignment vertical="center" wrapText="1"/>
    </xf>
    <xf numFmtId="0" fontId="36" fillId="16" borderId="2" xfId="0" applyFont="1" applyFill="1" applyBorder="1" applyAlignment="1">
      <alignment vertical="center" wrapText="1"/>
    </xf>
    <xf numFmtId="0" fontId="24" fillId="0" borderId="1" xfId="0" applyFont="1" applyFill="1" applyBorder="1" applyAlignment="1" applyProtection="1">
      <alignment horizontal="left" vertical="center" wrapText="1"/>
      <protection locked="0"/>
    </xf>
    <xf numFmtId="4" fontId="36" fillId="11" borderId="52" xfId="0" applyNumberFormat="1" applyFont="1" applyFill="1" applyBorder="1" applyAlignment="1">
      <alignment vertical="center"/>
    </xf>
    <xf numFmtId="4" fontId="36" fillId="11" borderId="2" xfId="0" applyNumberFormat="1" applyFont="1" applyFill="1" applyBorder="1" applyAlignment="1">
      <alignment vertical="center"/>
    </xf>
    <xf numFmtId="4" fontId="36" fillId="6" borderId="52" xfId="0" applyNumberFormat="1" applyFont="1" applyFill="1" applyBorder="1" applyAlignment="1">
      <alignment vertical="center"/>
    </xf>
    <xf numFmtId="4" fontId="36" fillId="6" borderId="2" xfId="0" applyNumberFormat="1" applyFont="1" applyFill="1" applyBorder="1" applyAlignment="1">
      <alignment vertical="center"/>
    </xf>
    <xf numFmtId="4" fontId="36" fillId="16" borderId="52" xfId="0" applyNumberFormat="1" applyFont="1" applyFill="1" applyBorder="1" applyAlignment="1">
      <alignment vertical="center"/>
    </xf>
    <xf numFmtId="4" fontId="36" fillId="16" borderId="2" xfId="0" applyNumberFormat="1" applyFont="1" applyFill="1" applyBorder="1" applyAlignment="1">
      <alignment vertical="center"/>
    </xf>
    <xf numFmtId="0" fontId="36" fillId="2" borderId="4" xfId="0" applyFont="1" applyFill="1" applyBorder="1" applyAlignment="1">
      <alignment horizontal="left" vertical="center"/>
    </xf>
    <xf numFmtId="4" fontId="36" fillId="2" borderId="2" xfId="0" applyNumberFormat="1" applyFont="1" applyFill="1" applyBorder="1" applyAlignment="1">
      <alignment vertical="center" wrapText="1"/>
    </xf>
    <xf numFmtId="4" fontId="36" fillId="2" borderId="44" xfId="0" applyNumberFormat="1" applyFont="1" applyFill="1" applyBorder="1" applyAlignment="1">
      <alignment vertical="center" wrapText="1"/>
    </xf>
    <xf numFmtId="0" fontId="24" fillId="0" borderId="1" xfId="0" applyFont="1" applyBorder="1" applyAlignment="1">
      <alignment horizontal="center" vertical="center" wrapText="1"/>
    </xf>
    <xf numFmtId="4" fontId="24" fillId="0" borderId="1" xfId="0" applyNumberFormat="1" applyFont="1" applyBorder="1" applyAlignment="1" applyProtection="1">
      <alignment horizontal="center" vertical="center" wrapText="1"/>
      <protection locked="0"/>
    </xf>
    <xf numFmtId="4" fontId="24" fillId="0" borderId="45" xfId="0" applyNumberFormat="1" applyFont="1" applyFill="1" applyBorder="1" applyAlignment="1">
      <alignment horizontal="left" vertical="center" wrapText="1"/>
    </xf>
    <xf numFmtId="1" fontId="24" fillId="0" borderId="36" xfId="0" applyNumberFormat="1" applyFont="1" applyFill="1" applyBorder="1" applyAlignment="1">
      <alignment horizontal="right" vertical="center" wrapText="1"/>
    </xf>
    <xf numFmtId="4" fontId="24" fillId="0" borderId="36" xfId="0" applyNumberFormat="1" applyFont="1" applyFill="1" applyBorder="1" applyAlignment="1">
      <alignment horizontal="left" vertical="center" wrapText="1"/>
    </xf>
    <xf numFmtId="0" fontId="24" fillId="0" borderId="36" xfId="0" applyNumberFormat="1" applyFont="1" applyFill="1" applyBorder="1" applyAlignment="1">
      <alignment horizontal="right" vertical="center" wrapText="1"/>
    </xf>
    <xf numFmtId="0" fontId="24" fillId="0" borderId="45" xfId="0" applyFont="1" applyBorder="1" applyAlignment="1" applyProtection="1">
      <alignment horizontal="center" vertical="center" wrapText="1"/>
      <protection locked="0"/>
    </xf>
    <xf numFmtId="4" fontId="24" fillId="7" borderId="34" xfId="0" applyNumberFormat="1" applyFont="1" applyFill="1" applyBorder="1" applyAlignment="1">
      <alignment horizontal="right" vertical="center" wrapText="1"/>
    </xf>
    <xf numFmtId="0" fontId="24" fillId="2" borderId="0" xfId="0" applyFont="1" applyFill="1" applyBorder="1" applyAlignment="1">
      <alignment horizontal="center" vertical="center" wrapText="1"/>
    </xf>
    <xf numFmtId="0" fontId="36" fillId="2" borderId="12" xfId="0" applyFont="1" applyFill="1" applyBorder="1" applyAlignment="1">
      <alignment horizontal="center" vertical="center" wrapText="1"/>
    </xf>
    <xf numFmtId="0" fontId="24" fillId="17" borderId="16" xfId="0" applyFont="1" applyFill="1" applyBorder="1" applyAlignment="1">
      <alignment horizontal="center" vertical="center" wrapText="1"/>
    </xf>
    <xf numFmtId="10" fontId="39" fillId="5" borderId="12" xfId="0" applyNumberFormat="1" applyFont="1" applyFill="1" applyBorder="1" applyAlignment="1">
      <alignment horizontal="center" vertical="center" wrapText="1"/>
    </xf>
    <xf numFmtId="0" fontId="36" fillId="2" borderId="28" xfId="0" applyFont="1" applyFill="1" applyBorder="1" applyAlignment="1">
      <alignment horizontal="center" vertical="center" wrapText="1"/>
    </xf>
    <xf numFmtId="0" fontId="36" fillId="2" borderId="15" xfId="0" applyFont="1" applyFill="1" applyBorder="1" applyAlignment="1">
      <alignment vertical="center"/>
    </xf>
    <xf numFmtId="0" fontId="36" fillId="2" borderId="31" xfId="0" applyFont="1" applyFill="1" applyBorder="1" applyAlignment="1">
      <alignment vertical="center"/>
    </xf>
    <xf numFmtId="4" fontId="36" fillId="2" borderId="12" xfId="0" applyNumberFormat="1" applyFont="1" applyFill="1" applyBorder="1" applyAlignment="1">
      <alignment vertical="center"/>
    </xf>
    <xf numFmtId="4" fontId="36" fillId="2" borderId="9" xfId="0" applyNumberFormat="1" applyFont="1" applyFill="1" applyBorder="1" applyAlignment="1">
      <alignment vertical="center"/>
    </xf>
    <xf numFmtId="0" fontId="36" fillId="2" borderId="47" xfId="0" applyFont="1" applyFill="1" applyBorder="1" applyAlignment="1">
      <alignment vertical="center"/>
    </xf>
    <xf numFmtId="0" fontId="24" fillId="2" borderId="1" xfId="0" applyFont="1" applyFill="1" applyBorder="1" applyAlignment="1">
      <alignment horizontal="right" vertical="center" wrapText="1"/>
    </xf>
    <xf numFmtId="0" fontId="24" fillId="2" borderId="1" xfId="0" applyFont="1" applyFill="1" applyBorder="1" applyAlignment="1">
      <alignment horizontal="center" vertical="center" wrapText="1"/>
    </xf>
    <xf numFmtId="4" fontId="24" fillId="2" borderId="18" xfId="0" applyNumberFormat="1" applyFont="1" applyFill="1" applyBorder="1" applyAlignment="1">
      <alignment horizontal="right" vertical="center" wrapText="1"/>
    </xf>
    <xf numFmtId="4" fontId="24" fillId="2" borderId="25" xfId="0" applyNumberFormat="1" applyFont="1" applyFill="1" applyBorder="1" applyAlignment="1">
      <alignment horizontal="right" vertical="center" wrapText="1"/>
    </xf>
    <xf numFmtId="4" fontId="24" fillId="2" borderId="4" xfId="0" applyNumberFormat="1" applyFont="1" applyFill="1" applyBorder="1" applyAlignment="1">
      <alignment horizontal="right" vertical="center" wrapText="1"/>
    </xf>
    <xf numFmtId="0" fontId="24" fillId="0" borderId="54" xfId="0" applyFont="1" applyBorder="1" applyAlignment="1" applyProtection="1">
      <alignment horizontal="center" vertical="center" wrapText="1"/>
      <protection locked="0"/>
    </xf>
    <xf numFmtId="4" fontId="24" fillId="0" borderId="5" xfId="0" applyNumberFormat="1" applyFont="1" applyFill="1" applyBorder="1" applyAlignment="1">
      <alignment horizontal="left" vertical="center" wrapText="1"/>
    </xf>
    <xf numFmtId="0" fontId="24" fillId="2" borderId="5" xfId="0" applyFont="1" applyFill="1" applyBorder="1" applyAlignment="1">
      <alignment horizontal="right" vertical="center" wrapText="1"/>
    </xf>
    <xf numFmtId="0" fontId="24" fillId="0" borderId="5" xfId="0" applyFont="1" applyBorder="1" applyAlignment="1" applyProtection="1">
      <alignment horizontal="center" vertical="center" wrapText="1"/>
      <protection locked="0"/>
    </xf>
    <xf numFmtId="0" fontId="24" fillId="2" borderId="5" xfId="0" applyFont="1" applyFill="1" applyBorder="1" applyAlignment="1">
      <alignment horizontal="center" vertical="center" wrapText="1"/>
    </xf>
    <xf numFmtId="4" fontId="24" fillId="0" borderId="5" xfId="0" applyNumberFormat="1" applyFont="1" applyBorder="1" applyAlignment="1" applyProtection="1">
      <alignment horizontal="right" vertical="center" wrapText="1"/>
      <protection locked="0"/>
    </xf>
    <xf numFmtId="4" fontId="24" fillId="2" borderId="5" xfId="0" applyNumberFormat="1" applyFont="1" applyFill="1" applyBorder="1" applyAlignment="1">
      <alignment horizontal="right" vertical="center" wrapText="1"/>
    </xf>
    <xf numFmtId="4" fontId="24" fillId="2" borderId="6" xfId="0" applyNumberFormat="1" applyFont="1" applyFill="1" applyBorder="1" applyAlignment="1">
      <alignment horizontal="right" vertical="center" wrapText="1"/>
    </xf>
    <xf numFmtId="0" fontId="36" fillId="2" borderId="13" xfId="0" applyFont="1" applyFill="1" applyBorder="1" applyAlignment="1">
      <alignment horizontal="center" vertical="center" wrapText="1"/>
    </xf>
    <xf numFmtId="4" fontId="24" fillId="0" borderId="1" xfId="0" applyNumberFormat="1" applyFont="1" applyFill="1" applyBorder="1" applyAlignment="1">
      <alignment horizontal="right" vertical="center" wrapText="1"/>
    </xf>
    <xf numFmtId="4" fontId="24" fillId="0" borderId="36" xfId="0" applyNumberFormat="1" applyFont="1" applyFill="1" applyBorder="1" applyAlignment="1">
      <alignment horizontal="right" vertical="center" wrapText="1"/>
    </xf>
    <xf numFmtId="0" fontId="24" fillId="0" borderId="36" xfId="0" applyFont="1" applyBorder="1" applyAlignment="1" applyProtection="1">
      <alignment horizontal="left" vertical="center" wrapText="1"/>
      <protection locked="0"/>
    </xf>
    <xf numFmtId="0" fontId="24" fillId="2" borderId="36" xfId="0" applyFont="1" applyFill="1" applyBorder="1" applyAlignment="1">
      <alignment horizontal="right" vertical="center" wrapText="1"/>
    </xf>
    <xf numFmtId="0" fontId="24" fillId="0" borderId="36" xfId="0" applyFont="1" applyBorder="1" applyAlignment="1" applyProtection="1">
      <alignment horizontal="center" vertical="center" wrapText="1"/>
      <protection locked="0"/>
    </xf>
    <xf numFmtId="0" fontId="24" fillId="2" borderId="36" xfId="0" applyFont="1" applyFill="1" applyBorder="1" applyAlignment="1">
      <alignment horizontal="center" vertical="center" wrapText="1"/>
    </xf>
    <xf numFmtId="4" fontId="24" fillId="0" borderId="36" xfId="0" applyNumberFormat="1" applyFont="1" applyBorder="1" applyAlignment="1" applyProtection="1">
      <alignment horizontal="right" vertical="center" wrapText="1"/>
      <protection locked="0"/>
    </xf>
    <xf numFmtId="4" fontId="24" fillId="2" borderId="36" xfId="0" applyNumberFormat="1" applyFont="1" applyFill="1" applyBorder="1" applyAlignment="1">
      <alignment horizontal="right" vertical="center" wrapText="1"/>
    </xf>
    <xf numFmtId="4" fontId="24" fillId="2" borderId="34" xfId="0" applyNumberFormat="1" applyFont="1" applyFill="1" applyBorder="1" applyAlignment="1">
      <alignment horizontal="right" vertical="center" wrapText="1"/>
    </xf>
    <xf numFmtId="4" fontId="39" fillId="2" borderId="22" xfId="0" applyNumberFormat="1" applyFont="1" applyFill="1" applyBorder="1" applyAlignment="1">
      <alignment horizontal="right" vertical="center" wrapText="1"/>
    </xf>
    <xf numFmtId="0" fontId="36" fillId="2" borderId="45" xfId="0" applyFont="1" applyFill="1" applyBorder="1" applyAlignment="1">
      <alignment horizontal="center" vertical="center" wrapText="1"/>
    </xf>
    <xf numFmtId="4" fontId="51" fillId="2" borderId="12" xfId="0" applyNumberFormat="1" applyFont="1" applyFill="1" applyBorder="1" applyAlignment="1">
      <alignment horizontal="right" vertical="center" wrapText="1"/>
    </xf>
    <xf numFmtId="0" fontId="35" fillId="0" borderId="0" xfId="0" applyFont="1" applyAlignment="1">
      <alignment horizontal="right" vertical="center"/>
    </xf>
    <xf numFmtId="0" fontId="54" fillId="0" borderId="0" xfId="0" applyFont="1" applyAlignment="1">
      <alignment horizontal="left" vertical="center"/>
    </xf>
    <xf numFmtId="0" fontId="35" fillId="0" borderId="0" xfId="0" applyFont="1" applyAlignment="1">
      <alignment vertical="center"/>
    </xf>
    <xf numFmtId="0" fontId="55" fillId="0" borderId="0" xfId="0" applyFont="1" applyAlignment="1">
      <alignment horizontal="left" vertical="center"/>
    </xf>
    <xf numFmtId="0" fontId="56" fillId="0" borderId="0" xfId="0" applyFont="1" applyAlignment="1">
      <alignment horizontal="center" vertical="center"/>
    </xf>
    <xf numFmtId="2" fontId="24" fillId="0" borderId="0" xfId="0" applyNumberFormat="1" applyFont="1" applyAlignment="1">
      <alignment vertical="center"/>
    </xf>
    <xf numFmtId="4" fontId="24" fillId="0" borderId="0" xfId="0" applyNumberFormat="1" applyFont="1" applyAlignment="1">
      <alignment vertical="center"/>
    </xf>
    <xf numFmtId="0" fontId="40" fillId="0" borderId="0" xfId="0" applyFont="1" applyFill="1" applyAlignment="1">
      <alignment horizontal="left" vertical="center"/>
    </xf>
    <xf numFmtId="0" fontId="0" fillId="0" borderId="0" xfId="0" applyFill="1" applyAlignment="1">
      <alignment vertical="center"/>
    </xf>
    <xf numFmtId="0" fontId="24" fillId="9" borderId="0" xfId="0" applyFont="1" applyFill="1" applyAlignment="1">
      <alignment vertical="center"/>
    </xf>
    <xf numFmtId="0" fontId="24" fillId="0" borderId="0" xfId="0" applyFont="1" applyFill="1" applyAlignment="1">
      <alignment horizontal="center" vertical="center"/>
    </xf>
    <xf numFmtId="0" fontId="24" fillId="0" borderId="21" xfId="0" applyFont="1" applyBorder="1" applyAlignment="1">
      <alignment horizontal="center" vertical="center"/>
    </xf>
    <xf numFmtId="0" fontId="24" fillId="0" borderId="22" xfId="0" applyFont="1" applyBorder="1" applyAlignment="1">
      <alignment horizontal="center" vertical="center"/>
    </xf>
    <xf numFmtId="0" fontId="36" fillId="0" borderId="21" xfId="0" applyFont="1" applyBorder="1" applyAlignment="1">
      <alignment horizontal="center" vertical="center"/>
    </xf>
    <xf numFmtId="0" fontId="24" fillId="2" borderId="0" xfId="0" applyFont="1" applyFill="1" applyAlignment="1">
      <alignment horizontal="center" vertical="center"/>
    </xf>
    <xf numFmtId="0" fontId="24" fillId="0" borderId="1" xfId="0" applyFont="1" applyBorder="1" applyAlignment="1">
      <alignment horizontal="center" vertical="center"/>
    </xf>
    <xf numFmtId="0" fontId="36" fillId="0" borderId="1" xfId="0" applyFont="1" applyBorder="1" applyAlignment="1">
      <alignment horizontal="center" vertical="center"/>
    </xf>
    <xf numFmtId="0" fontId="24" fillId="0" borderId="1" xfId="0" applyFont="1" applyBorder="1" applyAlignment="1">
      <alignment vertical="center"/>
    </xf>
    <xf numFmtId="0" fontId="24" fillId="0" borderId="1" xfId="0" applyFont="1" applyBorder="1" applyAlignment="1">
      <alignment vertical="center" wrapText="1"/>
    </xf>
    <xf numFmtId="0" fontId="24" fillId="0" borderId="0" xfId="0" applyFont="1" applyFill="1" applyAlignment="1">
      <alignment horizontal="right" vertical="center"/>
    </xf>
    <xf numFmtId="9" fontId="58" fillId="0" borderId="1" xfId="0" applyNumberFormat="1" applyFont="1" applyBorder="1" applyAlignment="1">
      <alignment horizontal="center" vertical="center"/>
    </xf>
    <xf numFmtId="0" fontId="58" fillId="0" borderId="1" xfId="0" applyFont="1" applyBorder="1" applyAlignment="1">
      <alignment horizontal="center" vertical="center"/>
    </xf>
    <xf numFmtId="0" fontId="38" fillId="0" borderId="1" xfId="0" applyFont="1" applyFill="1" applyBorder="1" applyAlignment="1">
      <alignment vertical="center" wrapText="1"/>
    </xf>
    <xf numFmtId="0" fontId="24" fillId="4" borderId="1" xfId="0" applyFont="1" applyFill="1" applyBorder="1" applyAlignment="1">
      <alignment vertical="center" wrapText="1"/>
    </xf>
    <xf numFmtId="0" fontId="36" fillId="0" borderId="1" xfId="0" applyFont="1" applyBorder="1" applyAlignment="1">
      <alignment horizontal="center" vertical="center" wrapText="1"/>
    </xf>
    <xf numFmtId="0" fontId="42" fillId="0" borderId="18" xfId="0" applyFont="1" applyBorder="1" applyAlignment="1">
      <alignment horizontal="center" vertical="center" wrapText="1"/>
    </xf>
    <xf numFmtId="0" fontId="59" fillId="0" borderId="18" xfId="0" applyFont="1" applyBorder="1" applyAlignment="1">
      <alignment horizontal="left" vertical="center" wrapText="1"/>
    </xf>
    <xf numFmtId="10" fontId="58" fillId="0" borderId="1" xfId="0" applyNumberFormat="1" applyFont="1" applyBorder="1" applyAlignment="1">
      <alignment horizontal="center" vertical="center"/>
    </xf>
    <xf numFmtId="10" fontId="24" fillId="0" borderId="1" xfId="0" applyNumberFormat="1" applyFont="1" applyBorder="1" applyAlignment="1">
      <alignment horizontal="center" vertical="center"/>
    </xf>
    <xf numFmtId="0" fontId="35" fillId="0" borderId="1" xfId="0" applyFont="1" applyFill="1" applyBorder="1" applyAlignment="1">
      <alignment horizontal="left" vertical="center" wrapText="1"/>
    </xf>
    <xf numFmtId="0" fontId="35" fillId="0" borderId="1" xfId="0" applyFont="1" applyBorder="1" applyAlignment="1">
      <alignment horizontal="center" vertical="center"/>
    </xf>
    <xf numFmtId="9" fontId="24" fillId="0" borderId="1" xfId="0" applyNumberFormat="1" applyFont="1" applyBorder="1" applyAlignment="1">
      <alignment horizontal="center" vertical="center"/>
    </xf>
    <xf numFmtId="0" fontId="35" fillId="0" borderId="1" xfId="0" applyFont="1" applyBorder="1" applyAlignment="1">
      <alignment horizontal="left" vertical="center" wrapText="1"/>
    </xf>
    <xf numFmtId="0" fontId="24" fillId="8" borderId="1" xfId="0" applyFont="1" applyFill="1" applyBorder="1" applyAlignment="1">
      <alignment horizontal="center" vertical="center" wrapText="1"/>
    </xf>
    <xf numFmtId="0" fontId="24" fillId="4" borderId="1" xfId="0" applyFont="1" applyFill="1" applyBorder="1" applyAlignment="1">
      <alignment horizontal="center" vertical="center" wrapText="1"/>
    </xf>
    <xf numFmtId="0" fontId="2" fillId="0" borderId="0" xfId="0" applyFont="1" applyBorder="1" applyAlignment="1" applyProtection="1">
      <alignment horizontal="justify" vertical="center" wrapText="1"/>
    </xf>
    <xf numFmtId="0" fontId="4" fillId="0" borderId="0" xfId="0" applyFont="1" applyAlignment="1" applyProtection="1">
      <alignment vertical="center"/>
    </xf>
    <xf numFmtId="0" fontId="4" fillId="0" borderId="0" xfId="0" applyFont="1" applyAlignment="1" applyProtection="1">
      <alignment vertical="top" wrapText="1"/>
    </xf>
    <xf numFmtId="0" fontId="4" fillId="0" borderId="0" xfId="0" applyFont="1" applyBorder="1" applyAlignment="1" applyProtection="1">
      <alignment vertical="top" wrapText="1"/>
    </xf>
    <xf numFmtId="0" fontId="4" fillId="2" borderId="0" xfId="0" applyFont="1" applyFill="1" applyBorder="1" applyAlignment="1" applyProtection="1">
      <alignment vertical="top" wrapText="1"/>
    </xf>
    <xf numFmtId="0" fontId="4" fillId="0" borderId="0" xfId="0" applyFont="1" applyFill="1" applyBorder="1" applyAlignment="1" applyProtection="1">
      <alignment vertical="center" wrapText="1"/>
    </xf>
    <xf numFmtId="0" fontId="2" fillId="0" borderId="0" xfId="0" applyFont="1" applyFill="1" applyBorder="1" applyAlignment="1" applyProtection="1">
      <alignment vertical="center" wrapText="1"/>
    </xf>
    <xf numFmtId="0" fontId="4" fillId="0" borderId="1" xfId="0" applyFont="1" applyBorder="1" applyAlignment="1" applyProtection="1">
      <alignment vertical="top" wrapText="1"/>
    </xf>
    <xf numFmtId="0" fontId="2" fillId="0" borderId="0" xfId="0" applyFont="1" applyFill="1" applyBorder="1" applyAlignment="1" applyProtection="1">
      <alignment horizontal="left" vertical="center" wrapText="1"/>
    </xf>
    <xf numFmtId="0" fontId="5" fillId="0" borderId="1" xfId="0" applyFont="1" applyBorder="1" applyAlignment="1" applyProtection="1">
      <alignment vertical="top" wrapText="1"/>
    </xf>
    <xf numFmtId="0" fontId="4" fillId="0" borderId="1" xfId="0" applyFont="1" applyBorder="1" applyAlignment="1" applyProtection="1">
      <alignment horizontal="left" vertical="top" wrapText="1"/>
    </xf>
    <xf numFmtId="0" fontId="5" fillId="0" borderId="1" xfId="0" applyFont="1" applyBorder="1" applyAlignment="1" applyProtection="1">
      <alignment horizontal="left" vertical="top" wrapText="1"/>
    </xf>
    <xf numFmtId="0" fontId="38" fillId="0" borderId="26" xfId="0" applyFont="1" applyBorder="1" applyAlignment="1" applyProtection="1">
      <alignment vertical="center"/>
    </xf>
    <xf numFmtId="0" fontId="67" fillId="0" borderId="26" xfId="0" applyFont="1" applyBorder="1" applyAlignment="1" applyProtection="1">
      <alignment vertical="center"/>
    </xf>
    <xf numFmtId="0" fontId="67" fillId="0" borderId="0" xfId="0" applyFont="1" applyAlignment="1" applyProtection="1">
      <alignment vertical="center"/>
    </xf>
    <xf numFmtId="0" fontId="67" fillId="4" borderId="1" xfId="0" applyFont="1" applyFill="1" applyBorder="1" applyAlignment="1">
      <alignment horizontal="justify" vertical="center" wrapText="1"/>
    </xf>
    <xf numFmtId="0" fontId="67" fillId="0" borderId="1" xfId="0" applyFont="1" applyBorder="1" applyAlignment="1">
      <alignment horizontal="justify" vertical="center" wrapText="1"/>
    </xf>
    <xf numFmtId="0" fontId="69" fillId="0" borderId="26" xfId="0" applyFont="1" applyBorder="1" applyAlignment="1" applyProtection="1">
      <alignment vertical="center"/>
    </xf>
    <xf numFmtId="0" fontId="70" fillId="2" borderId="1" xfId="0" applyFont="1" applyFill="1" applyBorder="1" applyAlignment="1" applyProtection="1">
      <alignment horizontal="center" vertical="center" wrapText="1"/>
    </xf>
    <xf numFmtId="4" fontId="70" fillId="2" borderId="1" xfId="0" applyNumberFormat="1" applyFont="1" applyFill="1" applyBorder="1" applyAlignment="1" applyProtection="1">
      <alignment horizontal="center" vertical="center" wrapText="1"/>
    </xf>
    <xf numFmtId="0" fontId="70" fillId="0" borderId="4" xfId="0" applyFont="1" applyFill="1" applyBorder="1" applyAlignment="1" applyProtection="1">
      <alignment horizontal="center" vertical="center" wrapText="1"/>
      <protection locked="0"/>
    </xf>
    <xf numFmtId="0" fontId="11" fillId="0" borderId="1" xfId="0" applyFont="1" applyBorder="1" applyAlignment="1" applyProtection="1">
      <alignment horizontal="center" vertical="center" wrapText="1"/>
      <protection locked="0"/>
    </xf>
    <xf numFmtId="0" fontId="70" fillId="0" borderId="1" xfId="0" applyFont="1" applyFill="1" applyBorder="1" applyAlignment="1" applyProtection="1">
      <alignment horizontal="center" vertical="center" wrapText="1"/>
      <protection locked="0"/>
    </xf>
    <xf numFmtId="0" fontId="70" fillId="2" borderId="1" xfId="0" applyFont="1" applyFill="1" applyBorder="1" applyAlignment="1" applyProtection="1">
      <alignment horizontal="center" vertical="center" wrapText="1"/>
      <protection locked="0"/>
    </xf>
    <xf numFmtId="0" fontId="70" fillId="2" borderId="12" xfId="0" applyFont="1" applyFill="1" applyBorder="1" applyAlignment="1" applyProtection="1">
      <alignment horizontal="center" vertical="center" wrapText="1"/>
    </xf>
    <xf numFmtId="4" fontId="69" fillId="2" borderId="3" xfId="0" applyNumberFormat="1" applyFont="1" applyFill="1" applyBorder="1" applyAlignment="1" applyProtection="1">
      <alignment horizontal="center" vertical="center" wrapText="1"/>
      <protection locked="0"/>
    </xf>
    <xf numFmtId="0" fontId="72" fillId="15" borderId="0" xfId="0" applyFont="1" applyFill="1" applyBorder="1" applyAlignment="1" applyProtection="1">
      <alignment vertical="center" wrapText="1"/>
    </xf>
    <xf numFmtId="0" fontId="73" fillId="15" borderId="0" xfId="0" applyFont="1" applyFill="1" applyBorder="1" applyAlignment="1" applyProtection="1">
      <alignment vertical="center" wrapText="1"/>
    </xf>
    <xf numFmtId="0" fontId="69" fillId="0" borderId="0" xfId="0" applyFont="1" applyAlignment="1" applyProtection="1">
      <alignment vertical="center"/>
    </xf>
    <xf numFmtId="0" fontId="11" fillId="2" borderId="1" xfId="0" applyFont="1" applyFill="1" applyBorder="1" applyAlignment="1" applyProtection="1">
      <alignment horizontal="center" vertical="center" wrapText="1"/>
      <protection locked="0"/>
    </xf>
    <xf numFmtId="0" fontId="0" fillId="18" borderId="1" xfId="0" applyFont="1" applyFill="1" applyBorder="1" applyAlignment="1">
      <alignment vertical="center" wrapText="1"/>
    </xf>
    <xf numFmtId="0" fontId="0" fillId="18" borderId="5" xfId="0" applyFont="1" applyFill="1" applyBorder="1" applyAlignment="1">
      <alignment vertical="center" wrapText="1"/>
    </xf>
    <xf numFmtId="0" fontId="70" fillId="2" borderId="4" xfId="0" applyFont="1" applyFill="1" applyBorder="1" applyAlignment="1" applyProtection="1">
      <alignment horizontal="center" vertical="center" wrapText="1"/>
      <protection locked="0"/>
    </xf>
    <xf numFmtId="0" fontId="24" fillId="17" borderId="0" xfId="0" applyFont="1" applyFill="1" applyBorder="1" applyAlignment="1">
      <alignment horizontal="center" vertical="center" wrapText="1"/>
    </xf>
    <xf numFmtId="4" fontId="36" fillId="2" borderId="0" xfId="0" applyNumberFormat="1" applyFont="1" applyFill="1" applyBorder="1" applyAlignment="1">
      <alignment horizontal="right" vertical="center" wrapText="1"/>
    </xf>
    <xf numFmtId="10" fontId="39" fillId="5" borderId="0" xfId="0" applyNumberFormat="1" applyFont="1" applyFill="1" applyBorder="1" applyAlignment="1">
      <alignment horizontal="center" vertical="center" wrapText="1"/>
    </xf>
    <xf numFmtId="0" fontId="39" fillId="0" borderId="0" xfId="0" applyFont="1" applyAlignment="1">
      <alignment vertical="center"/>
    </xf>
    <xf numFmtId="4" fontId="39" fillId="2" borderId="9" xfId="0" applyNumberFormat="1" applyFont="1" applyFill="1" applyBorder="1" applyAlignment="1">
      <alignment horizontal="right" vertical="center" wrapText="1"/>
    </xf>
    <xf numFmtId="4" fontId="39" fillId="2" borderId="0" xfId="0" applyNumberFormat="1" applyFont="1" applyFill="1" applyBorder="1" applyAlignment="1">
      <alignment horizontal="right" vertical="center" wrapText="1"/>
    </xf>
    <xf numFmtId="4" fontId="39" fillId="2" borderId="12" xfId="0" applyNumberFormat="1" applyFont="1" applyFill="1" applyBorder="1" applyAlignment="1">
      <alignment horizontal="right" vertical="center" wrapText="1"/>
    </xf>
    <xf numFmtId="4" fontId="24" fillId="7" borderId="6" xfId="0" applyNumberFormat="1" applyFont="1" applyFill="1" applyBorder="1" applyAlignment="1">
      <alignment horizontal="right" vertical="center" wrapText="1"/>
    </xf>
    <xf numFmtId="0" fontId="36" fillId="2" borderId="49" xfId="0" applyFont="1" applyFill="1" applyBorder="1" applyAlignment="1">
      <alignment vertical="center" wrapText="1"/>
    </xf>
    <xf numFmtId="0" fontId="36" fillId="2" borderId="26" xfId="0" applyFont="1" applyFill="1" applyBorder="1" applyAlignment="1">
      <alignment vertical="center" wrapText="1"/>
    </xf>
    <xf numFmtId="0" fontId="36" fillId="2" borderId="56" xfId="0" applyFont="1" applyFill="1" applyBorder="1" applyAlignment="1">
      <alignment vertical="center" wrapText="1"/>
    </xf>
    <xf numFmtId="0" fontId="36" fillId="2" borderId="57" xfId="0" applyFont="1" applyFill="1" applyBorder="1" applyAlignment="1">
      <alignment vertical="center" wrapText="1"/>
    </xf>
    <xf numFmtId="0" fontId="24" fillId="2" borderId="28" xfId="0" applyFont="1" applyFill="1" applyBorder="1" applyAlignment="1">
      <alignment horizontal="center" vertical="center" wrapText="1"/>
    </xf>
    <xf numFmtId="0" fontId="36" fillId="2" borderId="49" xfId="0" applyFont="1" applyFill="1" applyBorder="1" applyAlignment="1">
      <alignment horizontal="center" vertical="center" wrapText="1"/>
    </xf>
    <xf numFmtId="0" fontId="36" fillId="2" borderId="26" xfId="0" applyFont="1" applyFill="1" applyBorder="1" applyAlignment="1">
      <alignment horizontal="center" vertical="center" wrapText="1"/>
    </xf>
    <xf numFmtId="0" fontId="36" fillId="2" borderId="56" xfId="0" applyFont="1" applyFill="1" applyBorder="1" applyAlignment="1">
      <alignment horizontal="center" vertical="center" wrapText="1"/>
    </xf>
    <xf numFmtId="0" fontId="36" fillId="2" borderId="17" xfId="0" applyFont="1" applyFill="1" applyBorder="1" applyAlignment="1">
      <alignment vertical="center" wrapText="1"/>
    </xf>
    <xf numFmtId="0" fontId="36" fillId="2" borderId="58" xfId="0" applyFont="1" applyFill="1" applyBorder="1" applyAlignment="1">
      <alignment vertical="center" wrapText="1"/>
    </xf>
    <xf numFmtId="4" fontId="15" fillId="2" borderId="28" xfId="0" applyNumberFormat="1" applyFont="1" applyFill="1" applyBorder="1" applyAlignment="1">
      <alignment horizontal="right" vertical="center" wrapText="1"/>
    </xf>
    <xf numFmtId="0" fontId="36" fillId="2" borderId="58" xfId="0" applyFont="1" applyFill="1" applyBorder="1" applyAlignment="1">
      <alignment horizontal="center" vertical="center" wrapText="1"/>
    </xf>
    <xf numFmtId="0" fontId="5" fillId="2" borderId="1" xfId="0" applyFont="1" applyFill="1" applyBorder="1" applyAlignment="1" applyProtection="1">
      <alignment horizontal="center" vertical="center" wrapText="1"/>
      <protection locked="0"/>
    </xf>
    <xf numFmtId="0" fontId="4" fillId="0" borderId="3" xfId="0" applyFont="1" applyBorder="1" applyAlignment="1" applyProtection="1">
      <alignment vertical="top" wrapText="1"/>
    </xf>
    <xf numFmtId="0" fontId="5" fillId="2" borderId="39" xfId="0" applyFont="1" applyFill="1" applyBorder="1" applyAlignment="1" applyProtection="1">
      <alignment horizontal="center" vertical="center" wrapText="1"/>
      <protection locked="0"/>
    </xf>
    <xf numFmtId="0" fontId="4" fillId="0" borderId="51" xfId="0" applyFont="1" applyFill="1" applyBorder="1" applyAlignment="1" applyProtection="1">
      <alignment horizontal="center" vertical="center" wrapText="1"/>
      <protection locked="0"/>
    </xf>
    <xf numFmtId="0" fontId="4" fillId="0" borderId="53" xfId="0" applyFont="1" applyFill="1" applyBorder="1" applyAlignment="1" applyProtection="1">
      <alignment horizontal="center" vertical="center" wrapText="1"/>
      <protection locked="0"/>
    </xf>
    <xf numFmtId="0" fontId="11" fillId="3" borderId="1" xfId="0" applyFont="1" applyFill="1" applyBorder="1" applyAlignment="1">
      <alignment horizontal="left" vertical="center" wrapText="1"/>
    </xf>
    <xf numFmtId="4" fontId="69" fillId="2" borderId="27" xfId="0" applyNumberFormat="1" applyFont="1" applyFill="1" applyBorder="1" applyAlignment="1" applyProtection="1">
      <alignment horizontal="center" vertical="center" wrapText="1"/>
      <protection locked="0"/>
    </xf>
    <xf numFmtId="4" fontId="24" fillId="7" borderId="44" xfId="0" applyNumberFormat="1" applyFont="1" applyFill="1" applyBorder="1" applyAlignment="1">
      <alignment horizontal="right" vertical="center" wrapText="1"/>
    </xf>
    <xf numFmtId="4" fontId="24" fillId="7" borderId="41" xfId="0" applyNumberFormat="1" applyFont="1" applyFill="1" applyBorder="1" applyAlignment="1">
      <alignment horizontal="right" vertical="center" wrapText="1"/>
    </xf>
    <xf numFmtId="4" fontId="39" fillId="2" borderId="11" xfId="0" applyNumberFormat="1" applyFont="1" applyFill="1" applyBorder="1" applyAlignment="1">
      <alignment horizontal="right" vertical="center" wrapText="1"/>
    </xf>
    <xf numFmtId="0" fontId="36" fillId="2" borderId="4" xfId="0" applyFont="1" applyFill="1" applyBorder="1" applyAlignment="1">
      <alignment vertical="center" wrapText="1"/>
    </xf>
    <xf numFmtId="0" fontId="36" fillId="2" borderId="25" xfId="0" applyFont="1" applyFill="1" applyBorder="1" applyAlignment="1">
      <alignment vertical="center" wrapText="1"/>
    </xf>
    <xf numFmtId="0" fontId="36" fillId="2" borderId="25" xfId="0" applyFont="1" applyFill="1" applyBorder="1" applyAlignment="1">
      <alignment horizontal="center" vertical="center" wrapText="1"/>
    </xf>
    <xf numFmtId="4" fontId="24" fillId="7" borderId="19" xfId="0" applyNumberFormat="1" applyFont="1" applyFill="1" applyBorder="1" applyAlignment="1">
      <alignment horizontal="right" vertical="center" wrapText="1"/>
    </xf>
    <xf numFmtId="4" fontId="24" fillId="7" borderId="55" xfId="0" applyNumberFormat="1" applyFont="1" applyFill="1" applyBorder="1" applyAlignment="1">
      <alignment horizontal="right" vertical="center" wrapText="1"/>
    </xf>
    <xf numFmtId="0" fontId="36" fillId="2" borderId="57" xfId="0" applyFont="1" applyFill="1" applyBorder="1" applyAlignment="1">
      <alignment horizontal="center" vertical="center" wrapText="1"/>
    </xf>
    <xf numFmtId="0" fontId="15" fillId="2" borderId="58" xfId="0" applyFont="1" applyFill="1" applyBorder="1" applyAlignment="1">
      <alignment horizontal="center" vertical="center" wrapText="1"/>
    </xf>
    <xf numFmtId="0" fontId="15" fillId="2" borderId="25" xfId="0" applyFont="1" applyFill="1" applyBorder="1" applyAlignment="1">
      <alignment horizontal="center" vertical="center" wrapText="1"/>
    </xf>
    <xf numFmtId="0" fontId="15" fillId="2" borderId="57" xfId="0" applyFont="1" applyFill="1" applyBorder="1" applyAlignment="1">
      <alignment horizontal="center" vertical="center" wrapText="1"/>
    </xf>
    <xf numFmtId="0" fontId="15" fillId="2" borderId="56" xfId="0" applyFont="1" applyFill="1" applyBorder="1" applyAlignment="1">
      <alignment horizontal="center" vertical="center" wrapText="1"/>
    </xf>
    <xf numFmtId="0" fontId="15" fillId="2" borderId="28" xfId="0" applyFont="1" applyFill="1" applyBorder="1" applyAlignment="1">
      <alignment horizontal="center" vertical="center" wrapText="1"/>
    </xf>
    <xf numFmtId="0" fontId="39" fillId="2" borderId="62" xfId="0" applyFont="1" applyFill="1" applyBorder="1" applyAlignment="1">
      <alignment horizontal="center" vertical="center" wrapText="1"/>
    </xf>
    <xf numFmtId="0" fontId="39" fillId="2" borderId="28" xfId="0" applyFont="1" applyFill="1" applyBorder="1" applyAlignment="1">
      <alignment horizontal="center" vertical="center" wrapText="1"/>
    </xf>
    <xf numFmtId="0" fontId="39" fillId="2" borderId="63" xfId="0" applyFont="1" applyFill="1" applyBorder="1" applyAlignment="1">
      <alignment horizontal="center" vertical="center" wrapText="1"/>
    </xf>
    <xf numFmtId="4" fontId="39" fillId="2" borderId="50" xfId="0" applyNumberFormat="1" applyFont="1" applyFill="1" applyBorder="1" applyAlignment="1">
      <alignment horizontal="right" vertical="center" wrapText="1"/>
    </xf>
    <xf numFmtId="0" fontId="24" fillId="17" borderId="19" xfId="0" applyFont="1" applyFill="1" applyBorder="1" applyAlignment="1">
      <alignment horizontal="center" vertical="center" wrapText="1"/>
    </xf>
    <xf numFmtId="4" fontId="36" fillId="2" borderId="20" xfId="0" applyNumberFormat="1" applyFont="1" applyFill="1" applyBorder="1" applyAlignment="1">
      <alignment horizontal="right" vertical="center" wrapText="1"/>
    </xf>
    <xf numFmtId="4" fontId="24" fillId="2" borderId="1" xfId="0" applyNumberFormat="1" applyFont="1" applyFill="1" applyBorder="1" applyAlignment="1" applyProtection="1">
      <alignment horizontal="right" vertical="center" wrapText="1"/>
      <protection locked="0"/>
    </xf>
    <xf numFmtId="0" fontId="24" fillId="18" borderId="0" xfId="0" applyFont="1" applyFill="1" applyAlignment="1">
      <alignment vertical="center" wrapText="1"/>
    </xf>
    <xf numFmtId="0" fontId="4" fillId="0" borderId="3" xfId="0" applyFont="1" applyBorder="1" applyAlignment="1" applyProtection="1">
      <alignment horizontal="left" vertical="top" wrapText="1"/>
    </xf>
    <xf numFmtId="0" fontId="74" fillId="0" borderId="9" xfId="0" applyFont="1" applyBorder="1" applyAlignment="1">
      <alignment horizontal="center" vertical="center" wrapText="1"/>
    </xf>
    <xf numFmtId="0" fontId="75" fillId="20" borderId="9" xfId="0" applyFont="1" applyFill="1" applyBorder="1" applyAlignment="1">
      <alignment horizontal="center" vertical="center" wrapText="1"/>
    </xf>
    <xf numFmtId="0" fontId="75" fillId="20" borderId="9" xfId="0" applyFont="1" applyFill="1" applyBorder="1" applyAlignment="1">
      <alignment horizontal="center" vertical="top"/>
    </xf>
    <xf numFmtId="0" fontId="76" fillId="14" borderId="9" xfId="0" applyFont="1" applyFill="1" applyBorder="1" applyAlignment="1">
      <alignment horizontal="center" wrapText="1"/>
    </xf>
    <xf numFmtId="0" fontId="77" fillId="0" borderId="9" xfId="0" applyFont="1" applyBorder="1" applyAlignment="1">
      <alignment horizontal="left" wrapText="1"/>
    </xf>
    <xf numFmtId="0" fontId="77" fillId="0" borderId="47" xfId="0" applyFont="1" applyBorder="1" applyAlignment="1">
      <alignment horizontal="left" wrapText="1"/>
    </xf>
    <xf numFmtId="0" fontId="77" fillId="0" borderId="52" xfId="0" applyFont="1" applyFill="1" applyBorder="1" applyAlignment="1">
      <alignment horizontal="left" wrapText="1"/>
    </xf>
    <xf numFmtId="0" fontId="77" fillId="0" borderId="52" xfId="0" applyFont="1" applyBorder="1" applyAlignment="1">
      <alignment horizontal="left" wrapText="1"/>
    </xf>
    <xf numFmtId="0" fontId="77" fillId="0" borderId="48" xfId="0" applyFont="1" applyBorder="1" applyAlignment="1">
      <alignment horizontal="left" wrapText="1"/>
    </xf>
    <xf numFmtId="0" fontId="77" fillId="0" borderId="65" xfId="0" applyFont="1" applyBorder="1" applyAlignment="1">
      <alignment horizontal="left" wrapText="1"/>
    </xf>
    <xf numFmtId="0" fontId="77" fillId="5" borderId="47" xfId="0" applyFont="1" applyFill="1" applyBorder="1" applyAlignment="1">
      <alignment horizontal="left" wrapText="1"/>
    </xf>
    <xf numFmtId="0" fontId="77" fillId="0" borderId="65" xfId="0" applyFont="1" applyFill="1" applyBorder="1" applyAlignment="1">
      <alignment horizontal="left" wrapText="1"/>
    </xf>
    <xf numFmtId="0" fontId="77" fillId="0" borderId="49" xfId="0" applyFont="1" applyBorder="1" applyAlignment="1">
      <alignment horizontal="left" wrapText="1"/>
    </xf>
    <xf numFmtId="0" fontId="77" fillId="0" borderId="13" xfId="0" applyFont="1" applyBorder="1" applyAlignment="1">
      <alignment horizontal="left" wrapText="1"/>
    </xf>
    <xf numFmtId="0" fontId="77" fillId="0" borderId="17" xfId="0" applyFont="1" applyBorder="1" applyAlignment="1">
      <alignment horizontal="left" wrapText="1"/>
    </xf>
    <xf numFmtId="0" fontId="77" fillId="0" borderId="45" xfId="0" applyFont="1" applyBorder="1" applyAlignment="1">
      <alignment horizontal="left" wrapText="1"/>
    </xf>
    <xf numFmtId="0" fontId="77" fillId="0" borderId="49" xfId="0" applyFont="1" applyFill="1" applyBorder="1" applyAlignment="1">
      <alignment horizontal="left" wrapText="1"/>
    </xf>
    <xf numFmtId="0" fontId="77" fillId="0" borderId="52" xfId="0" applyFont="1" applyBorder="1" applyAlignment="1">
      <alignment wrapText="1"/>
    </xf>
    <xf numFmtId="0" fontId="78" fillId="0" borderId="0" xfId="0" applyFont="1"/>
    <xf numFmtId="165" fontId="24" fillId="0" borderId="0" xfId="0" applyNumberFormat="1" applyFont="1" applyAlignment="1">
      <alignment vertical="center"/>
    </xf>
    <xf numFmtId="165" fontId="39" fillId="11" borderId="14" xfId="0" applyNumberFormat="1" applyFont="1" applyFill="1" applyBorder="1" applyAlignment="1">
      <alignment horizontal="center" vertical="center" wrapText="1"/>
    </xf>
    <xf numFmtId="165" fontId="36" fillId="2" borderId="2" xfId="0" applyNumberFormat="1" applyFont="1" applyFill="1" applyBorder="1" applyAlignment="1">
      <alignment vertical="center" wrapText="1"/>
    </xf>
    <xf numFmtId="165" fontId="24" fillId="0" borderId="1" xfId="0" applyNumberFormat="1" applyFont="1" applyFill="1" applyBorder="1" applyAlignment="1">
      <alignment horizontal="right" vertical="center" wrapText="1"/>
    </xf>
    <xf numFmtId="165" fontId="36" fillId="11" borderId="2" xfId="0" applyNumberFormat="1" applyFont="1" applyFill="1" applyBorder="1" applyAlignment="1">
      <alignment vertical="center" wrapText="1"/>
    </xf>
    <xf numFmtId="165" fontId="36" fillId="11" borderId="2" xfId="0" applyNumberFormat="1" applyFont="1" applyFill="1" applyBorder="1" applyAlignment="1">
      <alignment vertical="center"/>
    </xf>
    <xf numFmtId="165" fontId="24" fillId="0" borderId="36" xfId="0" applyNumberFormat="1" applyFont="1" applyFill="1" applyBorder="1" applyAlignment="1">
      <alignment horizontal="right" vertical="center" wrapText="1"/>
    </xf>
    <xf numFmtId="165" fontId="36" fillId="2" borderId="31" xfId="0" applyNumberFormat="1" applyFont="1" applyFill="1" applyBorder="1" applyAlignment="1">
      <alignment vertical="center"/>
    </xf>
    <xf numFmtId="165" fontId="54" fillId="0" borderId="0" xfId="0" applyNumberFormat="1" applyFont="1" applyAlignment="1">
      <alignment horizontal="left" vertical="center"/>
    </xf>
    <xf numFmtId="165" fontId="24" fillId="0" borderId="0" xfId="0" applyNumberFormat="1" applyFont="1" applyFill="1" applyAlignment="1">
      <alignment vertical="center"/>
    </xf>
    <xf numFmtId="165" fontId="24" fillId="9" borderId="0" xfId="0" applyNumberFormat="1" applyFont="1" applyFill="1" applyAlignment="1">
      <alignment vertical="center"/>
    </xf>
    <xf numFmtId="165" fontId="39" fillId="11" borderId="39" xfId="0" applyNumberFormat="1" applyFont="1" applyFill="1" applyBorder="1" applyAlignment="1">
      <alignment horizontal="center" vertical="center" wrapText="1"/>
    </xf>
    <xf numFmtId="165" fontId="36" fillId="2" borderId="44" xfId="0" applyNumberFormat="1" applyFont="1" applyFill="1" applyBorder="1" applyAlignment="1">
      <alignment vertical="center" wrapText="1"/>
    </xf>
    <xf numFmtId="165" fontId="24" fillId="0" borderId="51" xfId="0" applyNumberFormat="1" applyFont="1" applyFill="1" applyBorder="1" applyAlignment="1">
      <alignment horizontal="right" vertical="center" wrapText="1"/>
    </xf>
    <xf numFmtId="165" fontId="36" fillId="11" borderId="44" xfId="0" applyNumberFormat="1" applyFont="1" applyFill="1" applyBorder="1" applyAlignment="1">
      <alignment vertical="center" wrapText="1"/>
    </xf>
    <xf numFmtId="165" fontId="36" fillId="11" borderId="44" xfId="0" applyNumberFormat="1" applyFont="1" applyFill="1" applyBorder="1" applyAlignment="1">
      <alignment vertical="center"/>
    </xf>
    <xf numFmtId="165" fontId="24" fillId="0" borderId="53" xfId="0" applyNumberFormat="1" applyFont="1" applyFill="1" applyBorder="1" applyAlignment="1">
      <alignment horizontal="right" vertical="center" wrapText="1"/>
    </xf>
    <xf numFmtId="165" fontId="36" fillId="2" borderId="43" xfId="0" applyNumberFormat="1" applyFont="1" applyFill="1" applyBorder="1" applyAlignment="1">
      <alignment vertical="center"/>
    </xf>
    <xf numFmtId="165" fontId="39" fillId="6" borderId="14" xfId="0" applyNumberFormat="1" applyFont="1" applyFill="1" applyBorder="1" applyAlignment="1">
      <alignment horizontal="center" vertical="center" wrapText="1"/>
    </xf>
    <xf numFmtId="165" fontId="39" fillId="6" borderId="39" xfId="0" applyNumberFormat="1" applyFont="1" applyFill="1" applyBorder="1" applyAlignment="1">
      <alignment horizontal="center" vertical="center" wrapText="1"/>
    </xf>
    <xf numFmtId="165" fontId="36" fillId="6" borderId="2" xfId="0" applyNumberFormat="1" applyFont="1" applyFill="1" applyBorder="1" applyAlignment="1">
      <alignment vertical="center" wrapText="1"/>
    </xf>
    <xf numFmtId="165" fontId="36" fillId="6" borderId="44" xfId="0" applyNumberFormat="1" applyFont="1" applyFill="1" applyBorder="1" applyAlignment="1">
      <alignment vertical="center" wrapText="1"/>
    </xf>
    <xf numFmtId="165" fontId="36" fillId="6" borderId="2" xfId="0" applyNumberFormat="1" applyFont="1" applyFill="1" applyBorder="1" applyAlignment="1">
      <alignment vertical="center"/>
    </xf>
    <xf numFmtId="165" fontId="36" fillId="6" borderId="44" xfId="0" applyNumberFormat="1" applyFont="1" applyFill="1" applyBorder="1" applyAlignment="1">
      <alignment vertical="center"/>
    </xf>
    <xf numFmtId="165" fontId="39" fillId="16" borderId="14" xfId="0" applyNumberFormat="1" applyFont="1" applyFill="1" applyBorder="1" applyAlignment="1">
      <alignment horizontal="center" vertical="center" wrapText="1"/>
    </xf>
    <xf numFmtId="165" fontId="39" fillId="16" borderId="39" xfId="0" applyNumberFormat="1" applyFont="1" applyFill="1" applyBorder="1" applyAlignment="1">
      <alignment horizontal="center" vertical="center" wrapText="1"/>
    </xf>
    <xf numFmtId="165" fontId="36" fillId="16" borderId="2" xfId="0" applyNumberFormat="1" applyFont="1" applyFill="1" applyBorder="1" applyAlignment="1">
      <alignment vertical="center" wrapText="1"/>
    </xf>
    <xf numFmtId="165" fontId="36" fillId="16" borderId="44" xfId="0" applyNumberFormat="1" applyFont="1" applyFill="1" applyBorder="1" applyAlignment="1">
      <alignment vertical="center" wrapText="1"/>
    </xf>
    <xf numFmtId="165" fontId="36" fillId="16" borderId="2" xfId="0" applyNumberFormat="1" applyFont="1" applyFill="1" applyBorder="1" applyAlignment="1">
      <alignment vertical="center"/>
    </xf>
    <xf numFmtId="165" fontId="36" fillId="16" borderId="44" xfId="0" applyNumberFormat="1" applyFont="1" applyFill="1" applyBorder="1" applyAlignment="1">
      <alignment vertical="center"/>
    </xf>
    <xf numFmtId="0" fontId="4" fillId="0" borderId="0" xfId="0" applyFont="1" applyAlignment="1">
      <alignment horizontal="justify" vertical="center"/>
    </xf>
    <xf numFmtId="0" fontId="70" fillId="2" borderId="6" xfId="0" applyFont="1" applyFill="1" applyBorder="1" applyAlignment="1" applyProtection="1">
      <alignment horizontal="center" vertical="center" wrapText="1"/>
      <protection locked="0"/>
    </xf>
    <xf numFmtId="0" fontId="11" fillId="3" borderId="5" xfId="0" applyFont="1" applyFill="1" applyBorder="1" applyAlignment="1">
      <alignment horizontal="justify" vertical="center" wrapText="1"/>
    </xf>
    <xf numFmtId="0" fontId="10" fillId="2" borderId="5" xfId="0" applyFont="1" applyFill="1" applyBorder="1" applyAlignment="1">
      <alignment horizontal="center" vertical="center" wrapText="1"/>
    </xf>
    <xf numFmtId="170" fontId="15" fillId="16" borderId="1" xfId="0" applyNumberFormat="1" applyFont="1" applyFill="1" applyBorder="1" applyAlignment="1">
      <alignment horizontal="center" vertical="center" wrapText="1"/>
    </xf>
    <xf numFmtId="170" fontId="15" fillId="16" borderId="51" xfId="0" applyNumberFormat="1" applyFont="1" applyFill="1" applyBorder="1" applyAlignment="1">
      <alignment horizontal="center" vertical="center" wrapText="1"/>
    </xf>
    <xf numFmtId="170" fontId="15" fillId="6" borderId="1" xfId="0" applyNumberFormat="1" applyFont="1" applyFill="1" applyBorder="1" applyAlignment="1">
      <alignment horizontal="center" vertical="center" wrapText="1"/>
    </xf>
    <xf numFmtId="170" fontId="15" fillId="6" borderId="51" xfId="0" applyNumberFormat="1" applyFont="1" applyFill="1" applyBorder="1" applyAlignment="1">
      <alignment horizontal="center" vertical="center" wrapText="1"/>
    </xf>
    <xf numFmtId="170" fontId="15" fillId="11" borderId="1" xfId="0" applyNumberFormat="1" applyFont="1" applyFill="1" applyBorder="1" applyAlignment="1">
      <alignment horizontal="center" vertical="center" wrapText="1"/>
    </xf>
    <xf numFmtId="170" fontId="15" fillId="11" borderId="51" xfId="0" applyNumberFormat="1" applyFont="1" applyFill="1" applyBorder="1" applyAlignment="1">
      <alignment horizontal="center" vertical="center" wrapText="1"/>
    </xf>
    <xf numFmtId="0" fontId="35" fillId="5" borderId="1" xfId="0" applyFont="1" applyFill="1" applyBorder="1" applyAlignment="1">
      <alignment horizontal="left" vertical="center" wrapText="1"/>
    </xf>
    <xf numFmtId="0" fontId="10" fillId="0" borderId="1" xfId="0" applyFont="1" applyBorder="1" applyAlignment="1">
      <alignment horizontal="center" vertical="center" wrapText="1"/>
    </xf>
    <xf numFmtId="3" fontId="22" fillId="0" borderId="1" xfId="0" applyNumberFormat="1" applyFont="1" applyBorder="1" applyAlignment="1">
      <alignment horizontal="right" vertical="center"/>
    </xf>
    <xf numFmtId="3" fontId="11" fillId="21" borderId="1" xfId="0" applyNumberFormat="1" applyFont="1" applyFill="1" applyBorder="1" applyAlignment="1">
      <alignment horizontal="center"/>
    </xf>
    <xf numFmtId="171" fontId="25" fillId="10" borderId="1" xfId="0" applyNumberFormat="1" applyFont="1" applyFill="1" applyBorder="1" applyAlignment="1">
      <alignment horizontal="center" vertical="center"/>
    </xf>
    <xf numFmtId="0" fontId="39" fillId="2" borderId="31"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24" fillId="0" borderId="2" xfId="0" applyFont="1" applyBorder="1" applyAlignment="1" applyProtection="1">
      <alignment horizontal="center" vertical="center" wrapText="1"/>
      <protection locked="0"/>
    </xf>
    <xf numFmtId="0" fontId="24" fillId="0" borderId="7" xfId="0" applyFont="1" applyBorder="1" applyAlignment="1" applyProtection="1">
      <alignment horizontal="center" vertical="center" wrapText="1"/>
      <protection locked="0"/>
    </xf>
    <xf numFmtId="0" fontId="24" fillId="2" borderId="10" xfId="0" applyFont="1" applyFill="1" applyBorder="1" applyAlignment="1">
      <alignment horizontal="center" vertical="center" wrapText="1"/>
    </xf>
    <xf numFmtId="0" fontId="24" fillId="0" borderId="35" xfId="0" applyFont="1" applyBorder="1" applyAlignment="1" applyProtection="1">
      <alignment horizontal="center" vertical="center" wrapText="1"/>
      <protection locked="0"/>
    </xf>
    <xf numFmtId="0" fontId="15" fillId="2" borderId="19" xfId="0" applyFont="1" applyFill="1" applyBorder="1" applyAlignment="1">
      <alignment horizontal="center" vertical="center" wrapText="1"/>
    </xf>
    <xf numFmtId="3" fontId="35" fillId="5" borderId="19" xfId="2" applyNumberFormat="1" applyFont="1" applyFill="1" applyBorder="1" applyAlignment="1" applyProtection="1">
      <alignment horizontal="center" vertical="center"/>
      <protection locked="0"/>
    </xf>
    <xf numFmtId="3" fontId="35" fillId="5" borderId="55" xfId="2" applyNumberFormat="1" applyFont="1" applyFill="1" applyBorder="1" applyAlignment="1" applyProtection="1">
      <alignment horizontal="center" vertical="center"/>
      <protection locked="0"/>
    </xf>
    <xf numFmtId="0" fontId="24" fillId="11" borderId="12" xfId="0" applyFont="1" applyFill="1" applyBorder="1" applyAlignment="1">
      <alignment vertical="center"/>
    </xf>
    <xf numFmtId="0" fontId="36" fillId="2" borderId="55" xfId="0" applyFont="1" applyFill="1" applyBorder="1" applyAlignment="1">
      <alignment vertical="center" wrapText="1"/>
    </xf>
    <xf numFmtId="0" fontId="24" fillId="2" borderId="12" xfId="0" applyFont="1" applyFill="1" applyBorder="1" applyAlignment="1">
      <alignment vertical="center"/>
    </xf>
    <xf numFmtId="3" fontId="36" fillId="2" borderId="57" xfId="0" applyNumberFormat="1" applyFont="1" applyFill="1" applyBorder="1" applyAlignment="1">
      <alignment horizontal="center" vertical="center" wrapText="1"/>
    </xf>
    <xf numFmtId="3" fontId="35" fillId="0" borderId="19" xfId="2" applyNumberFormat="1" applyFont="1" applyBorder="1" applyAlignment="1" applyProtection="1">
      <alignment horizontal="center" vertical="center"/>
      <protection locked="0"/>
    </xf>
    <xf numFmtId="3" fontId="35" fillId="0" borderId="20" xfId="2" applyNumberFormat="1" applyFont="1" applyBorder="1" applyAlignment="1" applyProtection="1">
      <alignment horizontal="center" vertical="center"/>
      <protection locked="0"/>
    </xf>
    <xf numFmtId="0" fontId="4" fillId="0" borderId="4" xfId="0" applyFont="1" applyFill="1" applyBorder="1" applyAlignment="1" applyProtection="1">
      <alignment horizontal="center" vertical="center" wrapText="1"/>
      <protection locked="0"/>
    </xf>
    <xf numFmtId="0" fontId="4" fillId="0" borderId="2" xfId="0" applyFont="1" applyFill="1" applyBorder="1" applyAlignment="1" applyProtection="1">
      <alignment horizontal="center" vertical="center" wrapText="1"/>
      <protection locked="0"/>
    </xf>
    <xf numFmtId="0" fontId="4" fillId="0" borderId="44" xfId="0" applyFont="1" applyFill="1" applyBorder="1" applyAlignment="1" applyProtection="1">
      <alignment horizontal="center" vertical="center" wrapText="1"/>
      <protection locked="0"/>
    </xf>
    <xf numFmtId="0" fontId="5" fillId="0" borderId="4" xfId="0" applyFont="1" applyFill="1" applyBorder="1" applyAlignment="1" applyProtection="1">
      <alignment horizontal="center" vertical="center"/>
    </xf>
    <xf numFmtId="0" fontId="5" fillId="0" borderId="2" xfId="0" applyFont="1" applyFill="1" applyBorder="1" applyAlignment="1" applyProtection="1">
      <alignment horizontal="center" vertical="center"/>
    </xf>
    <xf numFmtId="0" fontId="5" fillId="0" borderId="3" xfId="0" applyFont="1" applyFill="1" applyBorder="1" applyAlignment="1" applyProtection="1">
      <alignment horizontal="center" vertical="center"/>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2" borderId="4" xfId="0" applyFont="1" applyFill="1" applyBorder="1" applyAlignment="1" applyProtection="1">
      <alignment horizontal="center" vertical="center"/>
    </xf>
    <xf numFmtId="0" fontId="5" fillId="2" borderId="3" xfId="0" applyFont="1" applyFill="1" applyBorder="1" applyAlignment="1" applyProtection="1">
      <alignment horizontal="center" vertical="center"/>
    </xf>
    <xf numFmtId="0" fontId="4" fillId="0" borderId="4" xfId="0" applyFont="1" applyBorder="1" applyAlignment="1" applyProtection="1">
      <alignment horizontal="center"/>
      <protection locked="0"/>
    </xf>
    <xf numFmtId="0" fontId="4" fillId="0" borderId="2" xfId="0" applyFont="1" applyBorder="1" applyAlignment="1" applyProtection="1">
      <alignment horizontal="center"/>
      <protection locked="0"/>
    </xf>
    <xf numFmtId="0" fontId="4" fillId="0" borderId="3" xfId="0" applyFont="1" applyBorder="1" applyAlignment="1" applyProtection="1">
      <alignment horizontal="center"/>
      <protection locked="0"/>
    </xf>
    <xf numFmtId="0" fontId="4" fillId="0" borderId="23" xfId="0" applyFont="1" applyFill="1" applyBorder="1" applyAlignment="1" applyProtection="1">
      <alignment horizontal="left" vertical="center" wrapText="1"/>
    </xf>
    <xf numFmtId="0" fontId="4" fillId="0" borderId="0" xfId="0" applyFont="1" applyFill="1" applyBorder="1" applyAlignment="1" applyProtection="1">
      <alignment horizontal="left" vertical="center" wrapText="1"/>
    </xf>
    <xf numFmtId="0" fontId="4" fillId="0" borderId="1" xfId="0" applyFont="1" applyFill="1" applyBorder="1" applyAlignment="1" applyProtection="1">
      <alignment horizontal="center" vertical="center" wrapText="1"/>
      <protection locked="0"/>
    </xf>
    <xf numFmtId="0" fontId="2" fillId="2" borderId="1" xfId="0" applyFont="1" applyFill="1" applyBorder="1" applyAlignment="1" applyProtection="1">
      <alignment horizontal="justify" vertical="center" wrapText="1"/>
    </xf>
    <xf numFmtId="0" fontId="5" fillId="3" borderId="1" xfId="0" applyFont="1" applyFill="1" applyBorder="1" applyAlignment="1" applyProtection="1">
      <alignment horizontal="left" vertical="center" wrapText="1"/>
    </xf>
    <xf numFmtId="0" fontId="5" fillId="3" borderId="5" xfId="0" applyFont="1" applyFill="1" applyBorder="1" applyAlignment="1" applyProtection="1">
      <alignment horizontal="left" vertical="center" wrapText="1"/>
    </xf>
    <xf numFmtId="0" fontId="4" fillId="2" borderId="1" xfId="0" applyFont="1" applyFill="1" applyBorder="1" applyAlignment="1" applyProtection="1">
      <alignment horizontal="left" vertical="center" wrapText="1"/>
    </xf>
    <xf numFmtId="0" fontId="4" fillId="0" borderId="3" xfId="0" applyFont="1" applyBorder="1" applyAlignment="1" applyProtection="1">
      <alignment horizontal="left" vertical="top" wrapText="1"/>
    </xf>
    <xf numFmtId="0" fontId="4" fillId="0" borderId="25" xfId="0" applyFont="1" applyFill="1" applyBorder="1" applyAlignment="1" applyProtection="1">
      <alignment horizontal="center" vertical="center" wrapText="1"/>
      <protection locked="0"/>
    </xf>
    <xf numFmtId="0" fontId="4" fillId="0" borderId="26" xfId="0" applyFont="1" applyFill="1" applyBorder="1" applyAlignment="1" applyProtection="1">
      <alignment horizontal="center" vertical="center" wrapText="1"/>
      <protection locked="0"/>
    </xf>
    <xf numFmtId="0" fontId="4" fillId="0" borderId="27"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left" vertical="center" wrapText="1"/>
      <protection locked="0"/>
    </xf>
    <xf numFmtId="0" fontId="2" fillId="2" borderId="5" xfId="0" applyFont="1" applyFill="1" applyBorder="1" applyAlignment="1" applyProtection="1">
      <alignment horizontal="justify" vertical="center" wrapText="1"/>
    </xf>
    <xf numFmtId="0" fontId="4" fillId="0" borderId="5" xfId="0" applyFont="1" applyFill="1" applyBorder="1" applyAlignment="1" applyProtection="1">
      <alignment horizontal="center" vertical="center" wrapText="1"/>
      <protection locked="0"/>
    </xf>
    <xf numFmtId="0" fontId="4" fillId="0" borderId="1" xfId="0" applyFont="1" applyBorder="1" applyAlignment="1" applyProtection="1">
      <alignment horizontal="left" vertical="top" wrapText="1"/>
    </xf>
    <xf numFmtId="0" fontId="5" fillId="0" borderId="1" xfId="0" applyFont="1" applyBorder="1" applyAlignment="1" applyProtection="1">
      <alignment horizontal="left" vertical="top" wrapText="1"/>
    </xf>
    <xf numFmtId="0" fontId="63" fillId="0" borderId="4" xfId="0" applyFont="1" applyFill="1" applyBorder="1" applyAlignment="1">
      <alignment horizontal="center" vertical="center" wrapText="1"/>
    </xf>
    <xf numFmtId="0" fontId="63" fillId="0" borderId="2" xfId="0" applyFont="1" applyFill="1" applyBorder="1" applyAlignment="1">
      <alignment horizontal="center" vertical="center" wrapText="1"/>
    </xf>
    <xf numFmtId="0" fontId="63" fillId="0" borderId="3"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0" borderId="48" xfId="0" applyFont="1" applyFill="1" applyBorder="1" applyAlignment="1" applyProtection="1">
      <alignment horizontal="left" vertical="center" wrapText="1"/>
    </xf>
    <xf numFmtId="0" fontId="2" fillId="0" borderId="40" xfId="0" applyFont="1" applyFill="1" applyBorder="1" applyAlignment="1" applyProtection="1">
      <alignment horizontal="left" vertical="center" wrapText="1"/>
    </xf>
    <xf numFmtId="0" fontId="2" fillId="0" borderId="49" xfId="0" applyFont="1" applyFill="1" applyBorder="1" applyAlignment="1" applyProtection="1">
      <alignment horizontal="left" vertical="center" wrapText="1"/>
    </xf>
    <xf numFmtId="0" fontId="5" fillId="3" borderId="4" xfId="0" applyFont="1" applyFill="1" applyBorder="1" applyAlignment="1">
      <alignment horizontal="left" vertical="center" wrapText="1"/>
    </xf>
    <xf numFmtId="0" fontId="5" fillId="3" borderId="2" xfId="0" applyFont="1" applyFill="1" applyBorder="1" applyAlignment="1">
      <alignment horizontal="left" vertical="center" wrapText="1"/>
    </xf>
    <xf numFmtId="0" fontId="5" fillId="3" borderId="3" xfId="0" applyFont="1" applyFill="1" applyBorder="1" applyAlignment="1">
      <alignment horizontal="left" vertical="center" wrapText="1"/>
    </xf>
    <xf numFmtId="0" fontId="5" fillId="0" borderId="4"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2" borderId="13" xfId="0" applyFont="1" applyFill="1" applyBorder="1" applyAlignment="1" applyProtection="1">
      <alignment horizontal="left" vertical="center" wrapText="1"/>
    </xf>
    <xf numFmtId="0" fontId="5" fillId="2" borderId="14" xfId="0" applyFont="1" applyFill="1" applyBorder="1" applyAlignment="1" applyProtection="1">
      <alignment horizontal="left" vertical="center" wrapText="1"/>
    </xf>
    <xf numFmtId="0" fontId="5" fillId="2" borderId="17" xfId="0" applyFont="1" applyFill="1" applyBorder="1" applyAlignment="1" applyProtection="1">
      <alignment horizontal="left" vertical="center" wrapText="1"/>
    </xf>
    <xf numFmtId="0" fontId="5" fillId="2" borderId="1" xfId="0" applyFont="1" applyFill="1" applyBorder="1" applyAlignment="1" applyProtection="1">
      <alignment horizontal="left" vertical="center" wrapText="1"/>
    </xf>
    <xf numFmtId="0" fontId="5" fillId="2" borderId="54" xfId="0" applyFont="1" applyFill="1" applyBorder="1" applyAlignment="1" applyProtection="1">
      <alignment horizontal="left" vertical="center" wrapText="1"/>
    </xf>
    <xf numFmtId="0" fontId="5" fillId="2" borderId="5" xfId="0" applyFont="1" applyFill="1" applyBorder="1" applyAlignment="1" applyProtection="1">
      <alignment horizontal="left" vertical="center" wrapText="1"/>
    </xf>
    <xf numFmtId="0" fontId="4" fillId="0" borderId="31" xfId="0" applyFont="1" applyFill="1" applyBorder="1" applyAlignment="1" applyProtection="1">
      <alignment horizontal="center" vertical="center" wrapText="1"/>
      <protection locked="0"/>
    </xf>
    <xf numFmtId="0" fontId="4" fillId="0" borderId="43" xfId="0" applyFont="1" applyFill="1" applyBorder="1" applyAlignment="1" applyProtection="1">
      <alignment horizontal="center" vertical="center" wrapText="1"/>
      <protection locked="0"/>
    </xf>
    <xf numFmtId="0" fontId="4" fillId="0" borderId="7" xfId="0" applyFont="1" applyFill="1" applyBorder="1" applyAlignment="1" applyProtection="1">
      <alignment horizontal="center" vertical="center" wrapText="1"/>
      <protection locked="0"/>
    </xf>
    <xf numFmtId="0" fontId="4" fillId="0" borderId="41" xfId="0" applyFont="1" applyFill="1" applyBorder="1" applyAlignment="1" applyProtection="1">
      <alignment horizontal="center" vertical="center" wrapText="1"/>
      <protection locked="0"/>
    </xf>
    <xf numFmtId="0" fontId="5" fillId="2" borderId="14" xfId="0" applyFont="1" applyFill="1" applyBorder="1" applyAlignment="1" applyProtection="1">
      <alignment horizontal="center" vertical="center" wrapText="1"/>
      <protection locked="0"/>
    </xf>
    <xf numFmtId="0" fontId="4" fillId="0" borderId="35" xfId="0" applyFont="1" applyFill="1" applyBorder="1" applyAlignment="1" applyProtection="1">
      <alignment horizontal="center" vertical="center" wrapText="1"/>
      <protection locked="0"/>
    </xf>
    <xf numFmtId="0" fontId="4" fillId="0" borderId="46" xfId="0" applyFont="1" applyFill="1" applyBorder="1" applyAlignment="1" applyProtection="1">
      <alignment horizontal="center" vertical="center" wrapText="1"/>
      <protection locked="0"/>
    </xf>
    <xf numFmtId="0" fontId="5" fillId="2" borderId="15" xfId="0" applyFont="1" applyFill="1" applyBorder="1" applyAlignment="1" applyProtection="1">
      <alignment horizontal="center" vertical="center" wrapText="1"/>
      <protection locked="0"/>
    </xf>
    <xf numFmtId="0" fontId="5" fillId="2" borderId="31" xfId="0" applyFont="1" applyFill="1" applyBorder="1" applyAlignment="1" applyProtection="1">
      <alignment horizontal="center" vertical="center" wrapText="1"/>
      <protection locked="0"/>
    </xf>
    <xf numFmtId="0" fontId="5" fillId="2" borderId="43" xfId="0" applyFont="1" applyFill="1" applyBorder="1" applyAlignment="1" applyProtection="1">
      <alignment horizontal="center" vertical="center" wrapText="1"/>
      <protection locked="0"/>
    </xf>
    <xf numFmtId="0" fontId="2" fillId="0" borderId="7" xfId="0" applyFont="1" applyFill="1" applyBorder="1" applyAlignment="1" applyProtection="1">
      <alignment horizontal="left" vertical="center" wrapText="1"/>
    </xf>
    <xf numFmtId="0" fontId="2" fillId="0" borderId="26" xfId="0" applyFont="1" applyFill="1" applyBorder="1" applyAlignment="1" applyProtection="1">
      <alignment horizontal="left" vertical="center" wrapText="1"/>
    </xf>
    <xf numFmtId="0" fontId="4" fillId="0" borderId="3" xfId="0" applyFont="1" applyFill="1" applyBorder="1" applyAlignment="1" applyProtection="1">
      <alignment horizontal="center" vertical="center" wrapText="1"/>
      <protection locked="0"/>
    </xf>
    <xf numFmtId="0" fontId="4" fillId="0" borderId="36" xfId="0" applyFont="1" applyFill="1" applyBorder="1" applyAlignment="1" applyProtection="1">
      <alignment horizontal="center" vertical="center" wrapText="1"/>
      <protection locked="0"/>
    </xf>
    <xf numFmtId="0" fontId="5" fillId="2" borderId="1" xfId="0" applyFont="1" applyFill="1" applyBorder="1" applyAlignment="1" applyProtection="1">
      <alignment horizontal="center" vertical="center" wrapText="1"/>
      <protection locked="0"/>
    </xf>
    <xf numFmtId="0" fontId="5" fillId="3" borderId="4" xfId="0" applyFont="1" applyFill="1" applyBorder="1" applyAlignment="1" applyProtection="1">
      <alignment horizontal="left" vertical="center" wrapText="1"/>
    </xf>
    <xf numFmtId="0" fontId="5" fillId="3" borderId="2" xfId="0" applyFont="1" applyFill="1" applyBorder="1" applyAlignment="1" applyProtection="1">
      <alignment horizontal="left" vertical="center" wrapText="1"/>
    </xf>
    <xf numFmtId="0" fontId="5" fillId="3" borderId="3" xfId="0" applyFont="1" applyFill="1" applyBorder="1" applyAlignment="1" applyProtection="1">
      <alignment horizontal="left" vertical="center" wrapText="1"/>
    </xf>
    <xf numFmtId="0" fontId="4" fillId="0" borderId="4" xfId="0" applyFont="1" applyBorder="1" applyAlignment="1" applyProtection="1">
      <alignment horizontal="center" vertical="center" wrapText="1"/>
      <protection locked="0"/>
    </xf>
    <xf numFmtId="0" fontId="4" fillId="0" borderId="2" xfId="0" applyFont="1" applyBorder="1" applyAlignment="1" applyProtection="1">
      <alignment horizontal="center" vertical="center" wrapText="1"/>
      <protection locked="0"/>
    </xf>
    <xf numFmtId="0" fontId="4" fillId="0" borderId="3" xfId="0" applyFont="1" applyBorder="1" applyAlignment="1" applyProtection="1">
      <alignment horizontal="center" vertical="center" wrapText="1"/>
      <protection locked="0"/>
    </xf>
    <xf numFmtId="0" fontId="5" fillId="3"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Fill="1" applyBorder="1" applyAlignment="1" applyProtection="1">
      <alignment horizontal="center" vertical="center"/>
    </xf>
    <xf numFmtId="0" fontId="4" fillId="0" borderId="59" xfId="0" applyFont="1" applyFill="1" applyBorder="1" applyAlignment="1" applyProtection="1">
      <alignment horizontal="center" vertical="center" wrapText="1"/>
      <protection locked="0"/>
    </xf>
    <xf numFmtId="0" fontId="5" fillId="2" borderId="64" xfId="0" applyFont="1" applyFill="1" applyBorder="1" applyAlignment="1" applyProtection="1">
      <alignment horizontal="center" vertical="center" wrapText="1"/>
      <protection locked="0"/>
    </xf>
    <xf numFmtId="0" fontId="5" fillId="19" borderId="25" xfId="0" applyFont="1" applyFill="1" applyBorder="1" applyAlignment="1" applyProtection="1">
      <alignment horizontal="left" vertical="center" wrapText="1"/>
    </xf>
    <xf numFmtId="0" fontId="5" fillId="19" borderId="26" xfId="0" applyFont="1" applyFill="1" applyBorder="1" applyAlignment="1" applyProtection="1">
      <alignment horizontal="left" vertical="center" wrapText="1"/>
    </xf>
    <xf numFmtId="0" fontId="5" fillId="19" borderId="27" xfId="0" applyFont="1" applyFill="1" applyBorder="1" applyAlignment="1" applyProtection="1">
      <alignment horizontal="left" vertical="center" wrapText="1"/>
    </xf>
    <xf numFmtId="0" fontId="63" fillId="0" borderId="1"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4" fillId="2" borderId="1" xfId="0" applyFont="1" applyFill="1" applyBorder="1" applyAlignment="1" applyProtection="1">
      <alignment horizontal="left"/>
      <protection locked="0"/>
    </xf>
    <xf numFmtId="0" fontId="4" fillId="0" borderId="1" xfId="0" applyFont="1" applyBorder="1" applyAlignment="1" applyProtection="1">
      <alignment horizontal="left"/>
      <protection locked="0"/>
    </xf>
    <xf numFmtId="0" fontId="4" fillId="2" borderId="1" xfId="0" applyFont="1" applyFill="1" applyBorder="1" applyAlignment="1" applyProtection="1">
      <alignment horizontal="center" vertical="center" wrapText="1"/>
    </xf>
    <xf numFmtId="0" fontId="5" fillId="2" borderId="4" xfId="0" applyFont="1" applyFill="1" applyBorder="1" applyAlignment="1" applyProtection="1">
      <alignment horizontal="left" vertical="center" wrapText="1"/>
    </xf>
    <xf numFmtId="0" fontId="5" fillId="2" borderId="2" xfId="0" applyFont="1" applyFill="1" applyBorder="1" applyAlignment="1" applyProtection="1">
      <alignment horizontal="left" vertical="center" wrapText="1"/>
    </xf>
    <xf numFmtId="0" fontId="5" fillId="2" borderId="3" xfId="0" applyFont="1" applyFill="1" applyBorder="1" applyAlignment="1" applyProtection="1">
      <alignment horizontal="left" vertical="center" wrapText="1"/>
    </xf>
    <xf numFmtId="165" fontId="3" fillId="2" borderId="4" xfId="0" applyNumberFormat="1" applyFont="1" applyFill="1" applyBorder="1" applyAlignment="1" applyProtection="1">
      <alignment horizontal="center" vertical="center" wrapText="1"/>
      <protection locked="0"/>
    </xf>
    <xf numFmtId="165" fontId="3" fillId="2" borderId="2" xfId="0" applyNumberFormat="1" applyFont="1" applyFill="1" applyBorder="1" applyAlignment="1" applyProtection="1">
      <alignment horizontal="center" vertical="center"/>
      <protection locked="0"/>
    </xf>
    <xf numFmtId="165" fontId="3" fillId="0" borderId="4" xfId="0" applyNumberFormat="1" applyFont="1" applyFill="1" applyBorder="1" applyAlignment="1" applyProtection="1">
      <alignment horizontal="center" vertical="center"/>
      <protection locked="0"/>
    </xf>
    <xf numFmtId="165" fontId="3" fillId="0" borderId="2" xfId="0" applyNumberFormat="1" applyFont="1" applyFill="1" applyBorder="1" applyAlignment="1" applyProtection="1">
      <alignment horizontal="center" vertical="center"/>
      <protection locked="0"/>
    </xf>
    <xf numFmtId="165" fontId="3" fillId="5" borderId="4" xfId="0" applyNumberFormat="1" applyFont="1" applyFill="1" applyBorder="1" applyAlignment="1" applyProtection="1">
      <alignment horizontal="center" vertical="center"/>
      <protection locked="0"/>
    </xf>
    <xf numFmtId="165" fontId="3" fillId="5" borderId="2" xfId="0" applyNumberFormat="1" applyFont="1" applyFill="1" applyBorder="1" applyAlignment="1" applyProtection="1">
      <alignment horizontal="center" vertical="center"/>
      <protection locked="0"/>
    </xf>
    <xf numFmtId="0" fontId="5" fillId="2" borderId="1" xfId="0" applyFont="1" applyFill="1" applyBorder="1" applyAlignment="1" applyProtection="1">
      <alignment horizontal="center" vertical="center" wrapText="1"/>
    </xf>
    <xf numFmtId="0" fontId="4" fillId="2" borderId="1" xfId="0" applyFont="1" applyFill="1" applyBorder="1" applyAlignment="1" applyProtection="1">
      <alignment horizontal="justify" vertical="center" wrapText="1"/>
    </xf>
    <xf numFmtId="0" fontId="5" fillId="3" borderId="1" xfId="0" applyFont="1" applyFill="1" applyBorder="1" applyAlignment="1" applyProtection="1">
      <alignment horizontal="center" vertical="center" wrapText="1"/>
    </xf>
    <xf numFmtId="0" fontId="4" fillId="0" borderId="1" xfId="0" applyFont="1" applyBorder="1" applyAlignment="1" applyProtection="1">
      <alignment horizontal="center" vertical="center" wrapText="1"/>
      <protection locked="0"/>
    </xf>
    <xf numFmtId="0" fontId="3" fillId="2" borderId="1" xfId="0" applyFont="1" applyFill="1" applyBorder="1" applyAlignment="1">
      <alignment horizontal="center" vertical="center" wrapText="1"/>
    </xf>
    <xf numFmtId="0" fontId="3" fillId="0" borderId="23"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24" xfId="0" applyFont="1" applyFill="1" applyBorder="1" applyAlignment="1">
      <alignment horizontal="center" vertical="center" wrapText="1"/>
    </xf>
    <xf numFmtId="0" fontId="4" fillId="0" borderId="4" xfId="0" applyFont="1" applyFill="1" applyBorder="1" applyAlignment="1" applyProtection="1">
      <alignment horizontal="center" vertical="center"/>
    </xf>
    <xf numFmtId="0" fontId="4" fillId="0" borderId="2" xfId="0" applyFont="1" applyFill="1" applyBorder="1" applyAlignment="1" applyProtection="1">
      <alignment horizontal="center" vertical="center"/>
    </xf>
    <xf numFmtId="0" fontId="4" fillId="0" borderId="3" xfId="0" applyFont="1" applyFill="1" applyBorder="1" applyAlignment="1" applyProtection="1">
      <alignment horizontal="center" vertical="center"/>
    </xf>
    <xf numFmtId="0" fontId="3" fillId="2"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5" fillId="0" borderId="4" xfId="0" applyFont="1" applyFill="1" applyBorder="1" applyAlignment="1" applyProtection="1">
      <alignment horizontal="center" vertical="center" wrapText="1"/>
    </xf>
    <xf numFmtId="0" fontId="5" fillId="0" borderId="2" xfId="0" applyFont="1" applyFill="1" applyBorder="1" applyAlignment="1" applyProtection="1">
      <alignment horizontal="center" vertical="center" wrapText="1"/>
    </xf>
    <xf numFmtId="0" fontId="5" fillId="0" borderId="3" xfId="0" applyFont="1" applyFill="1" applyBorder="1" applyAlignment="1" applyProtection="1">
      <alignment horizontal="center" vertical="center" wrapText="1"/>
    </xf>
    <xf numFmtId="0" fontId="5" fillId="0" borderId="1" xfId="0" applyFont="1" applyFill="1" applyBorder="1" applyAlignment="1" applyProtection="1">
      <alignment horizontal="right" vertical="center" wrapText="1"/>
    </xf>
    <xf numFmtId="0" fontId="3" fillId="0" borderId="23"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24" xfId="0" applyFont="1" applyFill="1" applyBorder="1" applyAlignment="1">
      <alignment horizontal="center" vertical="center"/>
    </xf>
    <xf numFmtId="0" fontId="3" fillId="2" borderId="1" xfId="0" applyFont="1" applyFill="1" applyBorder="1" applyAlignment="1">
      <alignment horizontal="left" vertical="center" wrapText="1"/>
    </xf>
    <xf numFmtId="0" fontId="5" fillId="3" borderId="13" xfId="0" applyFont="1" applyFill="1" applyBorder="1" applyAlignment="1" applyProtection="1">
      <alignment horizontal="left" vertical="center" wrapText="1"/>
    </xf>
    <xf numFmtId="0" fontId="5" fillId="3" borderId="14" xfId="0" applyFont="1" applyFill="1" applyBorder="1" applyAlignment="1" applyProtection="1">
      <alignment horizontal="left" vertical="center" wrapText="1"/>
    </xf>
    <xf numFmtId="0" fontId="5" fillId="3" borderId="17" xfId="0" applyFont="1" applyFill="1" applyBorder="1" applyAlignment="1" applyProtection="1">
      <alignment horizontal="left" vertical="center" wrapText="1"/>
    </xf>
    <xf numFmtId="0" fontId="5" fillId="3" borderId="45" xfId="0" applyFont="1" applyFill="1" applyBorder="1" applyAlignment="1" applyProtection="1">
      <alignment horizontal="left" vertical="center" wrapText="1"/>
    </xf>
    <xf numFmtId="0" fontId="5" fillId="3" borderId="36" xfId="0" applyFont="1" applyFill="1" applyBorder="1" applyAlignment="1" applyProtection="1">
      <alignment horizontal="left" vertical="center" wrapText="1"/>
    </xf>
    <xf numFmtId="0" fontId="5" fillId="2" borderId="38" xfId="0" applyFont="1" applyFill="1" applyBorder="1" applyAlignment="1" applyProtection="1">
      <alignment horizontal="left" vertical="center" wrapText="1"/>
    </xf>
    <xf numFmtId="0" fontId="5" fillId="2" borderId="29" xfId="0" applyFont="1" applyFill="1" applyBorder="1" applyAlignment="1" applyProtection="1">
      <alignment horizontal="left" vertical="center" wrapText="1"/>
    </xf>
    <xf numFmtId="0" fontId="5" fillId="2" borderId="30" xfId="0" applyFont="1" applyFill="1" applyBorder="1" applyAlignment="1" applyProtection="1">
      <alignment horizontal="left" vertical="center" wrapText="1"/>
    </xf>
    <xf numFmtId="0" fontId="5" fillId="2" borderId="40" xfId="0" applyFont="1" applyFill="1" applyBorder="1" applyAlignment="1" applyProtection="1">
      <alignment horizontal="left" vertical="center" wrapText="1"/>
    </xf>
    <xf numFmtId="0" fontId="5" fillId="2" borderId="0" xfId="0" applyFont="1" applyFill="1" applyBorder="1" applyAlignment="1" applyProtection="1">
      <alignment horizontal="left" vertical="center" wrapText="1"/>
    </xf>
    <xf numFmtId="0" fontId="5" fillId="2" borderId="24" xfId="0" applyFont="1" applyFill="1" applyBorder="1" applyAlignment="1" applyProtection="1">
      <alignment horizontal="left" vertical="center" wrapText="1"/>
    </xf>
    <xf numFmtId="0" fontId="5" fillId="3" borderId="18" xfId="0" applyFont="1" applyFill="1" applyBorder="1" applyAlignment="1" applyProtection="1">
      <alignment horizontal="left" vertical="center" wrapText="1"/>
    </xf>
    <xf numFmtId="0" fontId="5" fillId="3" borderId="6" xfId="0" applyFont="1" applyFill="1" applyBorder="1" applyAlignment="1" applyProtection="1">
      <alignment horizontal="left" vertical="center" wrapText="1"/>
    </xf>
    <xf numFmtId="0" fontId="5" fillId="3" borderId="7" xfId="0" applyFont="1" applyFill="1" applyBorder="1" applyAlignment="1" applyProtection="1">
      <alignment horizontal="left" vertical="center" wrapText="1"/>
    </xf>
    <xf numFmtId="0" fontId="5" fillId="3" borderId="25" xfId="0" applyFont="1" applyFill="1" applyBorder="1" applyAlignment="1" applyProtection="1">
      <alignment horizontal="left" vertical="center" wrapText="1"/>
    </xf>
    <xf numFmtId="0" fontId="5" fillId="3" borderId="26" xfId="0" applyFont="1" applyFill="1" applyBorder="1" applyAlignment="1" applyProtection="1">
      <alignment horizontal="left" vertical="center" wrapText="1"/>
    </xf>
    <xf numFmtId="0" fontId="5" fillId="2" borderId="1" xfId="0" applyFont="1" applyFill="1" applyBorder="1" applyAlignment="1" applyProtection="1">
      <alignment horizontal="center" vertical="center"/>
    </xf>
    <xf numFmtId="0" fontId="4" fillId="0" borderId="34" xfId="0" applyFont="1" applyFill="1" applyBorder="1" applyAlignment="1" applyProtection="1">
      <alignment horizontal="center" vertical="center" wrapText="1"/>
      <protection locked="0"/>
    </xf>
    <xf numFmtId="0" fontId="2" fillId="2" borderId="4"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4" fillId="2" borderId="6" xfId="0" applyFont="1" applyFill="1" applyBorder="1" applyAlignment="1" applyProtection="1">
      <alignment horizontal="left" vertical="center" wrapText="1"/>
    </xf>
    <xf numFmtId="0" fontId="4" fillId="2" borderId="7" xfId="0" applyFont="1" applyFill="1" applyBorder="1" applyAlignment="1" applyProtection="1">
      <alignment horizontal="left" vertical="center" wrapText="1"/>
    </xf>
    <xf numFmtId="0" fontId="4" fillId="2" borderId="8" xfId="0" applyFont="1" applyFill="1" applyBorder="1" applyAlignment="1" applyProtection="1">
      <alignment horizontal="left" vertical="center" wrapText="1"/>
    </xf>
    <xf numFmtId="0" fontId="4" fillId="2" borderId="25" xfId="0" applyFont="1" applyFill="1" applyBorder="1" applyAlignment="1" applyProtection="1">
      <alignment horizontal="left" vertical="center" wrapText="1"/>
    </xf>
    <xf numFmtId="0" fontId="4" fillId="2" borderId="26" xfId="0" applyFont="1" applyFill="1" applyBorder="1" applyAlignment="1" applyProtection="1">
      <alignment horizontal="left" vertical="center" wrapText="1"/>
    </xf>
    <xf numFmtId="0" fontId="4" fillId="2" borderId="27" xfId="0" applyFont="1" applyFill="1" applyBorder="1" applyAlignment="1" applyProtection="1">
      <alignment horizontal="left" vertical="center" wrapText="1"/>
    </xf>
    <xf numFmtId="0" fontId="4" fillId="0" borderId="6" xfId="0" applyFont="1" applyBorder="1" applyAlignment="1" applyProtection="1">
      <alignment horizontal="center"/>
      <protection locked="0"/>
    </xf>
    <xf numFmtId="0" fontId="4" fillId="0" borderId="7" xfId="0" applyFont="1" applyBorder="1" applyAlignment="1" applyProtection="1">
      <alignment horizontal="center"/>
      <protection locked="0"/>
    </xf>
    <xf numFmtId="0" fontId="4" fillId="0" borderId="8" xfId="0" applyFont="1" applyBorder="1" applyAlignment="1" applyProtection="1">
      <alignment horizontal="center"/>
      <protection locked="0"/>
    </xf>
    <xf numFmtId="0" fontId="4" fillId="0" borderId="25" xfId="0" applyFont="1" applyBorder="1" applyAlignment="1" applyProtection="1">
      <alignment horizontal="center"/>
      <protection locked="0"/>
    </xf>
    <xf numFmtId="0" fontId="4" fillId="0" borderId="26" xfId="0" applyFont="1" applyBorder="1" applyAlignment="1" applyProtection="1">
      <alignment horizontal="center"/>
      <protection locked="0"/>
    </xf>
    <xf numFmtId="0" fontId="4" fillId="0" borderId="27" xfId="0" applyFont="1" applyBorder="1" applyAlignment="1" applyProtection="1">
      <alignment horizontal="center"/>
      <protection locked="0"/>
    </xf>
    <xf numFmtId="0" fontId="4" fillId="2" borderId="4" xfId="0" applyFont="1" applyFill="1" applyBorder="1" applyAlignment="1" applyProtection="1">
      <alignment horizontal="left" vertical="center" wrapText="1"/>
    </xf>
    <xf numFmtId="0" fontId="4" fillId="2" borderId="2" xfId="0" applyFont="1" applyFill="1" applyBorder="1" applyAlignment="1" applyProtection="1">
      <alignment horizontal="left" vertical="center" wrapText="1"/>
    </xf>
    <xf numFmtId="0" fontId="4" fillId="2" borderId="3" xfId="0" applyFont="1" applyFill="1" applyBorder="1" applyAlignment="1" applyProtection="1">
      <alignment horizontal="left" vertical="center" wrapText="1"/>
    </xf>
    <xf numFmtId="0" fontId="4" fillId="2" borderId="6" xfId="0" applyFont="1" applyFill="1" applyBorder="1" applyAlignment="1" applyProtection="1">
      <alignment horizontal="center" vertical="center" wrapText="1"/>
    </xf>
    <xf numFmtId="0" fontId="4" fillId="2" borderId="7" xfId="0" applyFont="1" applyFill="1" applyBorder="1" applyAlignment="1" applyProtection="1">
      <alignment horizontal="center" vertical="center" wrapText="1"/>
    </xf>
    <xf numFmtId="0" fontId="4" fillId="2" borderId="8" xfId="0" applyFont="1" applyFill="1" applyBorder="1" applyAlignment="1" applyProtection="1">
      <alignment horizontal="center" vertical="center" wrapText="1"/>
    </xf>
    <xf numFmtId="0" fontId="4" fillId="2" borderId="25" xfId="0" applyFont="1" applyFill="1" applyBorder="1" applyAlignment="1" applyProtection="1">
      <alignment horizontal="center" vertical="center" wrapText="1"/>
    </xf>
    <xf numFmtId="0" fontId="4" fillId="2" borderId="26" xfId="0" applyFont="1" applyFill="1" applyBorder="1" applyAlignment="1" applyProtection="1">
      <alignment horizontal="center" vertical="center" wrapText="1"/>
    </xf>
    <xf numFmtId="0" fontId="4" fillId="2" borderId="27" xfId="0" applyFont="1" applyFill="1" applyBorder="1" applyAlignment="1" applyProtection="1">
      <alignment horizontal="center" vertical="center" wrapText="1"/>
    </xf>
    <xf numFmtId="164" fontId="3" fillId="2" borderId="4" xfId="0" applyNumberFormat="1" applyFont="1" applyFill="1" applyBorder="1" applyAlignment="1" applyProtection="1">
      <alignment horizontal="center" vertical="center"/>
      <protection locked="0"/>
    </xf>
    <xf numFmtId="164" fontId="3" fillId="2" borderId="2" xfId="0" applyNumberFormat="1" applyFont="1" applyFill="1" applyBorder="1" applyAlignment="1" applyProtection="1">
      <alignment horizontal="center" vertical="center"/>
      <protection locked="0"/>
    </xf>
    <xf numFmtId="0" fontId="70" fillId="2" borderId="9" xfId="0" applyFont="1" applyFill="1" applyBorder="1" applyAlignment="1" applyProtection="1">
      <alignment horizontal="right" vertical="center" wrapText="1"/>
    </xf>
    <xf numFmtId="0" fontId="70" fillId="2" borderId="10" xfId="0" applyFont="1" applyFill="1" applyBorder="1" applyAlignment="1" applyProtection="1">
      <alignment horizontal="right" vertical="center" wrapText="1"/>
    </xf>
    <xf numFmtId="0" fontId="70" fillId="2" borderId="11" xfId="0" applyFont="1" applyFill="1" applyBorder="1" applyAlignment="1" applyProtection="1">
      <alignment horizontal="right" vertical="center" wrapText="1"/>
    </xf>
    <xf numFmtId="0" fontId="70" fillId="3" borderId="25" xfId="0" applyFont="1" applyFill="1" applyBorder="1" applyAlignment="1" applyProtection="1">
      <alignment horizontal="center" vertical="center" wrapText="1"/>
    </xf>
    <xf numFmtId="0" fontId="70" fillId="3" borderId="26" xfId="0" applyFont="1" applyFill="1" applyBorder="1" applyAlignment="1" applyProtection="1">
      <alignment horizontal="center" vertical="center" wrapText="1"/>
    </xf>
    <xf numFmtId="0" fontId="70" fillId="3" borderId="27" xfId="0" applyFont="1" applyFill="1" applyBorder="1" applyAlignment="1" applyProtection="1">
      <alignment horizontal="center" vertical="center" wrapText="1"/>
    </xf>
    <xf numFmtId="0" fontId="70" fillId="3" borderId="4" xfId="0" applyFont="1" applyFill="1" applyBorder="1" applyAlignment="1" applyProtection="1">
      <alignment horizontal="center" vertical="center" wrapText="1"/>
    </xf>
    <xf numFmtId="0" fontId="70" fillId="3" borderId="2" xfId="0" applyFont="1" applyFill="1" applyBorder="1" applyAlignment="1" applyProtection="1">
      <alignment horizontal="center" vertical="center" wrapText="1"/>
    </xf>
    <xf numFmtId="0" fontId="70" fillId="3" borderId="3" xfId="0" applyFont="1" applyFill="1" applyBorder="1" applyAlignment="1" applyProtection="1">
      <alignment horizontal="center" vertical="center" wrapText="1"/>
    </xf>
    <xf numFmtId="0" fontId="39" fillId="2" borderId="14" xfId="0" applyFont="1" applyFill="1" applyBorder="1" applyAlignment="1">
      <alignment horizontal="center" vertical="center" wrapText="1"/>
    </xf>
    <xf numFmtId="0" fontId="39" fillId="2" borderId="1" xfId="0" applyFont="1" applyFill="1" applyBorder="1" applyAlignment="1">
      <alignment horizontal="center" vertical="center" wrapText="1"/>
    </xf>
    <xf numFmtId="0" fontId="39" fillId="2" borderId="60" xfId="0" applyFont="1" applyFill="1" applyBorder="1" applyAlignment="1">
      <alignment horizontal="center" vertical="center" wrapText="1"/>
    </xf>
    <xf numFmtId="0" fontId="39" fillId="2" borderId="61" xfId="0" applyFont="1" applyFill="1" applyBorder="1" applyAlignment="1">
      <alignment horizontal="center" vertical="center" wrapText="1"/>
    </xf>
    <xf numFmtId="0" fontId="39" fillId="2" borderId="39" xfId="0" applyFont="1" applyFill="1" applyBorder="1" applyAlignment="1">
      <alignment horizontal="center" vertical="center" wrapText="1"/>
    </xf>
    <xf numFmtId="0" fontId="39" fillId="2" borderId="51" xfId="0" applyFont="1" applyFill="1" applyBorder="1" applyAlignment="1">
      <alignment horizontal="center" vertical="center" wrapText="1"/>
    </xf>
    <xf numFmtId="0" fontId="39" fillId="11" borderId="17" xfId="0" applyFont="1" applyFill="1" applyBorder="1" applyAlignment="1">
      <alignment horizontal="center" vertical="center" wrapText="1"/>
    </xf>
    <xf numFmtId="0" fontId="39" fillId="11" borderId="1" xfId="0" applyFont="1" applyFill="1" applyBorder="1" applyAlignment="1">
      <alignment horizontal="center" vertical="center" wrapText="1"/>
    </xf>
    <xf numFmtId="0" fontId="39" fillId="11" borderId="51" xfId="0" applyFont="1" applyFill="1" applyBorder="1" applyAlignment="1">
      <alignment horizontal="center" vertical="center" wrapText="1"/>
    </xf>
    <xf numFmtId="0" fontId="39" fillId="6" borderId="17" xfId="0" applyFont="1" applyFill="1" applyBorder="1" applyAlignment="1">
      <alignment horizontal="center" vertical="center" wrapText="1"/>
    </xf>
    <xf numFmtId="0" fontId="39" fillId="6" borderId="1" xfId="0" applyFont="1" applyFill="1" applyBorder="1" applyAlignment="1">
      <alignment horizontal="center" vertical="center" wrapText="1"/>
    </xf>
    <xf numFmtId="0" fontId="39" fillId="6" borderId="51" xfId="0" applyFont="1" applyFill="1" applyBorder="1" applyAlignment="1">
      <alignment horizontal="center" vertical="center" wrapText="1"/>
    </xf>
    <xf numFmtId="0" fontId="39" fillId="16" borderId="17" xfId="0" applyFont="1" applyFill="1" applyBorder="1" applyAlignment="1">
      <alignment horizontal="center" vertical="center" wrapText="1"/>
    </xf>
    <xf numFmtId="0" fontId="39" fillId="16" borderId="1" xfId="0" applyFont="1" applyFill="1" applyBorder="1" applyAlignment="1">
      <alignment horizontal="center" vertical="center" wrapText="1"/>
    </xf>
    <xf numFmtId="0" fontId="39" fillId="16" borderId="51" xfId="0" applyFont="1" applyFill="1" applyBorder="1" applyAlignment="1">
      <alignment horizontal="center" vertical="center" wrapText="1"/>
    </xf>
    <xf numFmtId="0" fontId="36" fillId="9" borderId="38" xfId="0" applyFont="1" applyFill="1" applyBorder="1" applyAlignment="1">
      <alignment horizontal="center" vertical="center" wrapText="1"/>
    </xf>
    <xf numFmtId="0" fontId="36" fillId="9" borderId="29" xfId="0" applyFont="1" applyFill="1" applyBorder="1" applyAlignment="1">
      <alignment horizontal="center" vertical="center"/>
    </xf>
    <xf numFmtId="0" fontId="36" fillId="9" borderId="32" xfId="0" applyFont="1" applyFill="1" applyBorder="1" applyAlignment="1">
      <alignment horizontal="center" vertical="center"/>
    </xf>
    <xf numFmtId="0" fontId="39" fillId="2" borderId="13" xfId="0" applyFont="1" applyFill="1" applyBorder="1" applyAlignment="1">
      <alignment horizontal="center" vertical="center" wrapText="1"/>
    </xf>
    <xf numFmtId="0" fontId="39" fillId="2" borderId="17" xfId="0" applyFont="1" applyFill="1" applyBorder="1" applyAlignment="1">
      <alignment horizontal="center" vertical="center" wrapText="1"/>
    </xf>
    <xf numFmtId="0" fontId="48" fillId="2" borderId="9" xfId="0" applyFont="1" applyFill="1" applyBorder="1" applyAlignment="1">
      <alignment horizontal="right" vertical="center" wrapText="1"/>
    </xf>
    <xf numFmtId="0" fontId="48" fillId="2" borderId="10" xfId="0" applyFont="1" applyFill="1" applyBorder="1" applyAlignment="1">
      <alignment horizontal="right" vertical="center" wrapText="1"/>
    </xf>
    <xf numFmtId="0" fontId="48" fillId="2" borderId="11" xfId="0" applyFont="1" applyFill="1" applyBorder="1" applyAlignment="1">
      <alignment horizontal="right" vertical="center" wrapText="1"/>
    </xf>
    <xf numFmtId="0" fontId="48" fillId="2" borderId="42" xfId="0" applyFont="1" applyFill="1" applyBorder="1" applyAlignment="1">
      <alignment horizontal="right" vertical="center" wrapText="1"/>
    </xf>
    <xf numFmtId="0" fontId="48" fillId="2" borderId="33" xfId="0" applyFont="1" applyFill="1" applyBorder="1" applyAlignment="1">
      <alignment horizontal="right" vertical="center" wrapText="1"/>
    </xf>
    <xf numFmtId="0" fontId="48" fillId="2" borderId="37" xfId="0" applyFont="1" applyFill="1" applyBorder="1" applyAlignment="1">
      <alignment horizontal="right" vertical="center" wrapText="1"/>
    </xf>
    <xf numFmtId="0" fontId="50" fillId="2" borderId="40" xfId="0" applyFont="1" applyFill="1" applyBorder="1" applyAlignment="1">
      <alignment horizontal="right" vertical="center" wrapText="1"/>
    </xf>
    <xf numFmtId="0" fontId="50" fillId="2" borderId="0" xfId="0" applyFont="1" applyFill="1" applyBorder="1" applyAlignment="1">
      <alignment horizontal="right" vertical="center" wrapText="1"/>
    </xf>
    <xf numFmtId="0" fontId="49" fillId="2" borderId="42" xfId="0" applyFont="1" applyFill="1" applyBorder="1" applyAlignment="1">
      <alignment horizontal="left" vertical="center" wrapText="1"/>
    </xf>
    <xf numFmtId="0" fontId="49" fillId="2" borderId="33" xfId="0" applyFont="1" applyFill="1" applyBorder="1" applyAlignment="1">
      <alignment horizontal="left" vertical="center" wrapText="1"/>
    </xf>
    <xf numFmtId="0" fontId="49" fillId="2" borderId="37" xfId="0" applyFont="1" applyFill="1" applyBorder="1" applyAlignment="1">
      <alignment horizontal="left" vertical="center" wrapText="1"/>
    </xf>
    <xf numFmtId="0" fontId="49" fillId="2" borderId="9" xfId="0" applyFont="1" applyFill="1" applyBorder="1" applyAlignment="1">
      <alignment horizontal="left" vertical="center" wrapText="1"/>
    </xf>
    <xf numFmtId="0" fontId="49" fillId="2" borderId="10" xfId="0" applyFont="1" applyFill="1" applyBorder="1" applyAlignment="1">
      <alignment horizontal="left" vertical="center" wrapText="1"/>
    </xf>
    <xf numFmtId="0" fontId="49" fillId="2" borderId="11" xfId="0" applyFont="1" applyFill="1" applyBorder="1" applyAlignment="1">
      <alignment horizontal="left" vertical="center" wrapText="1"/>
    </xf>
    <xf numFmtId="0" fontId="36" fillId="2" borderId="9" xfId="0" applyFont="1" applyFill="1" applyBorder="1" applyAlignment="1">
      <alignment horizontal="left" vertical="center" wrapText="1"/>
    </xf>
    <xf numFmtId="0" fontId="36" fillId="2" borderId="10" xfId="0" applyFont="1" applyFill="1" applyBorder="1" applyAlignment="1">
      <alignment horizontal="left" vertical="center" wrapText="1"/>
    </xf>
    <xf numFmtId="0" fontId="36" fillId="2" borderId="11" xfId="0" applyFont="1" applyFill="1" applyBorder="1" applyAlignment="1">
      <alignment horizontal="left" vertical="center" wrapText="1"/>
    </xf>
    <xf numFmtId="4" fontId="36" fillId="2" borderId="9" xfId="0" applyNumberFormat="1" applyFont="1" applyFill="1" applyBorder="1" applyAlignment="1">
      <alignment horizontal="center" vertical="center" wrapText="1"/>
    </xf>
    <xf numFmtId="4" fontId="36" fillId="2" borderId="11" xfId="0" applyNumberFormat="1" applyFont="1" applyFill="1" applyBorder="1" applyAlignment="1">
      <alignment horizontal="center" vertical="center" wrapText="1"/>
    </xf>
    <xf numFmtId="4" fontId="36" fillId="2" borderId="40" xfId="0" applyNumberFormat="1" applyFont="1" applyFill="1" applyBorder="1" applyAlignment="1">
      <alignment horizontal="center" vertical="center" wrapText="1"/>
    </xf>
    <xf numFmtId="4" fontId="36" fillId="2" borderId="0" xfId="0" applyNumberFormat="1" applyFont="1" applyFill="1" applyBorder="1" applyAlignment="1">
      <alignment horizontal="center" vertical="center" wrapText="1"/>
    </xf>
    <xf numFmtId="0" fontId="49" fillId="2" borderId="9" xfId="0" applyFont="1" applyFill="1" applyBorder="1" applyAlignment="1">
      <alignment horizontal="right" vertical="center" wrapText="1"/>
    </xf>
    <xf numFmtId="0" fontId="49" fillId="2" borderId="10" xfId="0" applyFont="1" applyFill="1" applyBorder="1" applyAlignment="1">
      <alignment horizontal="right" vertical="center" wrapText="1"/>
    </xf>
    <xf numFmtId="0" fontId="49" fillId="2" borderId="11" xfId="0" applyFont="1" applyFill="1" applyBorder="1" applyAlignment="1">
      <alignment horizontal="right" vertical="center" wrapText="1"/>
    </xf>
    <xf numFmtId="9" fontId="36" fillId="0" borderId="9" xfId="3" applyFont="1" applyFill="1" applyBorder="1" applyAlignment="1">
      <alignment horizontal="center" vertical="center" wrapText="1"/>
    </xf>
    <xf numFmtId="9" fontId="36" fillId="0" borderId="11" xfId="3" applyFont="1" applyFill="1" applyBorder="1" applyAlignment="1">
      <alignment horizontal="center" vertical="center" wrapText="1"/>
    </xf>
    <xf numFmtId="0" fontId="58" fillId="0" borderId="7" xfId="0" applyFont="1" applyBorder="1" applyAlignment="1">
      <alignment horizontal="center" vertical="center"/>
    </xf>
    <xf numFmtId="0" fontId="39" fillId="2" borderId="38" xfId="0" applyFont="1" applyFill="1" applyBorder="1" applyAlignment="1">
      <alignment horizontal="center" vertical="center" wrapText="1"/>
    </xf>
    <xf numFmtId="0" fontId="39" fillId="2" borderId="32" xfId="0" applyFont="1" applyFill="1" applyBorder="1" applyAlignment="1">
      <alignment horizontal="center" vertical="center" wrapText="1"/>
    </xf>
    <xf numFmtId="0" fontId="42" fillId="0" borderId="5" xfId="0" applyFont="1" applyBorder="1" applyAlignment="1">
      <alignment horizontal="center" vertical="center" wrapText="1"/>
    </xf>
    <xf numFmtId="0" fontId="42" fillId="0" borderId="18" xfId="0" applyFont="1" applyBorder="1" applyAlignment="1">
      <alignment horizontal="center" vertical="center" wrapText="1"/>
    </xf>
    <xf numFmtId="0" fontId="45" fillId="2" borderId="50" xfId="0" applyFont="1" applyFill="1" applyBorder="1" applyAlignment="1">
      <alignment horizontal="center" vertical="center" wrapText="1"/>
    </xf>
    <xf numFmtId="0" fontId="45" fillId="2" borderId="19" xfId="0" applyFont="1" applyFill="1" applyBorder="1" applyAlignment="1">
      <alignment horizontal="center" vertical="center" wrapText="1"/>
    </xf>
    <xf numFmtId="0" fontId="27" fillId="0" borderId="7" xfId="0" applyFont="1" applyBorder="1" applyAlignment="1">
      <alignment horizontal="left" vertical="center"/>
    </xf>
    <xf numFmtId="0" fontId="13" fillId="0" borderId="26" xfId="0" applyFont="1" applyBorder="1" applyAlignment="1">
      <alignment horizontal="center" vertical="center" wrapText="1"/>
    </xf>
    <xf numFmtId="169" fontId="13" fillId="9" borderId="4" xfId="0" applyNumberFormat="1" applyFont="1" applyFill="1" applyBorder="1" applyAlignment="1">
      <alignment horizontal="center" vertical="center"/>
    </xf>
    <xf numFmtId="169" fontId="13" fillId="9" borderId="2" xfId="0" applyNumberFormat="1" applyFont="1" applyFill="1" applyBorder="1" applyAlignment="1">
      <alignment horizontal="center" vertical="center"/>
    </xf>
    <xf numFmtId="169" fontId="13" fillId="9" borderId="3" xfId="0" applyNumberFormat="1" applyFont="1" applyFill="1" applyBorder="1" applyAlignment="1">
      <alignment horizontal="center" vertical="center"/>
    </xf>
    <xf numFmtId="168" fontId="13" fillId="9" borderId="4" xfId="0" applyNumberFormat="1" applyFont="1" applyFill="1" applyBorder="1" applyAlignment="1">
      <alignment horizontal="center" vertical="center"/>
    </xf>
    <xf numFmtId="168" fontId="13" fillId="9" borderId="2" xfId="0" applyNumberFormat="1" applyFont="1" applyFill="1" applyBorder="1" applyAlignment="1">
      <alignment horizontal="center" vertical="center"/>
    </xf>
    <xf numFmtId="168" fontId="13" fillId="9" borderId="3" xfId="0" applyNumberFormat="1" applyFont="1" applyFill="1" applyBorder="1" applyAlignment="1">
      <alignment horizontal="center" vertical="center"/>
    </xf>
    <xf numFmtId="167" fontId="13" fillId="9" borderId="4" xfId="0" applyNumberFormat="1" applyFont="1" applyFill="1" applyBorder="1" applyAlignment="1">
      <alignment horizontal="center" vertical="center" wrapText="1"/>
    </xf>
    <xf numFmtId="167" fontId="13" fillId="9" borderId="2" xfId="0" applyNumberFormat="1" applyFont="1" applyFill="1" applyBorder="1" applyAlignment="1">
      <alignment horizontal="center" vertical="center" wrapText="1"/>
    </xf>
    <xf numFmtId="167" fontId="13" fillId="9" borderId="3" xfId="0" applyNumberFormat="1" applyFont="1" applyFill="1" applyBorder="1" applyAlignment="1">
      <alignment horizontal="center" vertical="center" wrapText="1"/>
    </xf>
    <xf numFmtId="0" fontId="19" fillId="5" borderId="1" xfId="0" applyFont="1" applyFill="1" applyBorder="1" applyAlignment="1">
      <alignment horizontal="center" vertical="center" wrapText="1"/>
    </xf>
    <xf numFmtId="0" fontId="19" fillId="0" borderId="0" xfId="0" applyFont="1" applyBorder="1" applyAlignment="1">
      <alignment horizontal="center" vertical="center"/>
    </xf>
    <xf numFmtId="0" fontId="25" fillId="0" borderId="0" xfId="0" applyFont="1" applyBorder="1" applyAlignment="1">
      <alignment horizontal="center" vertical="center" wrapText="1"/>
    </xf>
    <xf numFmtId="0" fontId="25" fillId="0" borderId="0" xfId="0" applyFont="1" applyBorder="1" applyAlignment="1">
      <alignment horizontal="center" vertical="center"/>
    </xf>
    <xf numFmtId="0" fontId="25" fillId="0" borderId="0" xfId="0" applyFont="1" applyFill="1" applyBorder="1" applyAlignment="1">
      <alignment horizontal="center" vertical="center"/>
    </xf>
    <xf numFmtId="0" fontId="25" fillId="0" borderId="1" xfId="0" applyFont="1" applyBorder="1" applyAlignment="1">
      <alignment horizontal="right" vertical="center" wrapText="1"/>
    </xf>
    <xf numFmtId="0" fontId="26" fillId="5" borderId="1" xfId="0" applyFont="1" applyFill="1" applyBorder="1" applyAlignment="1">
      <alignment horizontal="center" vertical="center" wrapText="1"/>
    </xf>
    <xf numFmtId="0" fontId="25" fillId="0" borderId="7" xfId="0" applyFont="1" applyBorder="1" applyAlignment="1">
      <alignment horizontal="justify" vertical="center" wrapText="1"/>
    </xf>
    <xf numFmtId="0" fontId="25" fillId="0" borderId="0" xfId="0" applyFont="1" applyBorder="1" applyAlignment="1">
      <alignment horizontal="justify" vertical="center" wrapText="1"/>
    </xf>
    <xf numFmtId="0" fontId="19" fillId="0" borderId="0" xfId="0" applyFont="1" applyBorder="1" applyAlignment="1">
      <alignment horizontal="left" vertical="center" wrapText="1"/>
    </xf>
    <xf numFmtId="0" fontId="25" fillId="0" borderId="0" xfId="0" applyFont="1" applyBorder="1" applyAlignment="1">
      <alignment horizontal="left" vertical="center" wrapText="1"/>
    </xf>
    <xf numFmtId="0" fontId="25" fillId="12" borderId="7" xfId="0" applyFont="1" applyFill="1" applyBorder="1" applyAlignment="1">
      <alignment horizontal="center" vertical="center"/>
    </xf>
    <xf numFmtId="0" fontId="25" fillId="12" borderId="0" xfId="0" applyFont="1" applyFill="1" applyBorder="1" applyAlignment="1">
      <alignment horizontal="center" vertical="center"/>
    </xf>
    <xf numFmtId="0" fontId="25" fillId="12" borderId="26" xfId="0" applyFont="1" applyFill="1" applyBorder="1" applyAlignment="1">
      <alignment horizontal="center" vertical="center"/>
    </xf>
    <xf numFmtId="0" fontId="19" fillId="12" borderId="7" xfId="0" applyFont="1" applyFill="1" applyBorder="1" applyAlignment="1">
      <alignment horizontal="center" vertical="center" wrapText="1"/>
    </xf>
    <xf numFmtId="3" fontId="19" fillId="12" borderId="0" xfId="0" applyNumberFormat="1" applyFont="1" applyFill="1" applyBorder="1" applyAlignment="1">
      <alignment horizontal="center" vertical="center" wrapText="1"/>
    </xf>
    <xf numFmtId="3" fontId="25" fillId="12" borderId="26" xfId="0" applyNumberFormat="1" applyFont="1" applyFill="1" applyBorder="1" applyAlignment="1">
      <alignment horizontal="center" vertical="center"/>
    </xf>
    <xf numFmtId="0" fontId="28" fillId="0" borderId="0" xfId="4" applyFont="1" applyBorder="1" applyAlignment="1">
      <alignment horizontal="center" vertical="center"/>
    </xf>
    <xf numFmtId="0" fontId="23" fillId="0" borderId="0" xfId="4" applyFont="1" applyBorder="1" applyAlignment="1">
      <alignment horizontal="center" vertical="top" wrapText="1"/>
    </xf>
  </cellXfs>
  <cellStyles count="5">
    <cellStyle name="Normal" xfId="0" builtinId="0"/>
    <cellStyle name="Normal 2" xfId="1"/>
    <cellStyle name="Normal 3" xfId="4"/>
    <cellStyle name="Normal_Sheet1" xfId="2"/>
    <cellStyle name="Percent" xfId="3" builtinId="5"/>
  </cellStyles>
  <dxfs count="16">
    <dxf>
      <fill>
        <patternFill>
          <bgColor rgb="FFFFEEB9"/>
        </patternFill>
      </fill>
    </dxf>
    <dxf>
      <fill>
        <patternFill>
          <bgColor rgb="FFFFEEB9"/>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ill>
        <gradientFill degree="90">
          <stop position="0">
            <color theme="0"/>
          </stop>
          <stop position="1">
            <color rgb="FFFF0000"/>
          </stop>
        </gradient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gradientFill degree="90">
          <stop position="0">
            <color theme="0"/>
          </stop>
          <stop position="1">
            <color rgb="FFFF0000"/>
          </stop>
        </gradientFill>
      </fill>
    </dxf>
    <dxf>
      <font>
        <color rgb="FF9C0006"/>
      </font>
      <fill>
        <patternFill>
          <bgColor rgb="FFFFC7CE"/>
        </patternFill>
      </fill>
    </dxf>
    <dxf>
      <fill>
        <gradientFill degree="90">
          <stop position="0">
            <color theme="0"/>
          </stop>
          <stop position="1">
            <color rgb="FFFF0000"/>
          </stop>
        </gradientFill>
      </fill>
    </dxf>
  </dxfs>
  <tableStyles count="0" defaultTableStyle="TableStyleMedium2" defaultPivotStyle="PivotStyleLight16"/>
  <colors>
    <mruColors>
      <color rgb="FFFFEEB9"/>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1</xdr:col>
      <xdr:colOff>190500</xdr:colOff>
      <xdr:row>0</xdr:row>
      <xdr:rowOff>57150</xdr:rowOff>
    </xdr:from>
    <xdr:to>
      <xdr:col>17</xdr:col>
      <xdr:colOff>25111</xdr:colOff>
      <xdr:row>1</xdr:row>
      <xdr:rowOff>11993</xdr:rowOff>
    </xdr:to>
    <xdr:pic>
      <xdr:nvPicPr>
        <xdr:cNvPr id="85"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9125" y="57150"/>
          <a:ext cx="6791325" cy="7263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47625</xdr:rowOff>
    </xdr:from>
    <xdr:to>
      <xdr:col>6</xdr:col>
      <xdr:colOff>927</xdr:colOff>
      <xdr:row>3</xdr:row>
      <xdr:rowOff>181117</xdr:rowOff>
    </xdr:to>
    <xdr:grpSp>
      <xdr:nvGrpSpPr>
        <xdr:cNvPr id="2" name="Group 4">
          <a:extLst>
            <a:ext uri="{FF2B5EF4-FFF2-40B4-BE49-F238E27FC236}">
              <a16:creationId xmlns:a16="http://schemas.microsoft.com/office/drawing/2014/main" id="{00000000-0008-0000-0000-000007000000}"/>
            </a:ext>
          </a:extLst>
        </xdr:cNvPr>
        <xdr:cNvGrpSpPr>
          <a:grpSpLocks/>
        </xdr:cNvGrpSpPr>
      </xdr:nvGrpSpPr>
      <xdr:grpSpPr bwMode="auto">
        <a:xfrm>
          <a:off x="0" y="47625"/>
          <a:ext cx="7087527" cy="714517"/>
          <a:chOff x="36630" y="224936"/>
          <a:chExt cx="7107118" cy="802578"/>
        </a:xfrm>
      </xdr:grpSpPr>
      <xdr:pic>
        <xdr:nvPicPr>
          <xdr:cNvPr id="3" name="Picture 2">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16113" y="224936"/>
            <a:ext cx="1380393" cy="7821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 name="Picture 1">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6630" y="527538"/>
            <a:ext cx="1868365" cy="4372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 name="Picture 3">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440238" y="527540"/>
            <a:ext cx="1703510" cy="4999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0</xdr:rowOff>
    </xdr:from>
    <xdr:to>
      <xdr:col>2</xdr:col>
      <xdr:colOff>0</xdr:colOff>
      <xdr:row>2</xdr:row>
      <xdr:rowOff>0</xdr:rowOff>
    </xdr:to>
    <xdr:grpSp>
      <xdr:nvGrpSpPr>
        <xdr:cNvPr id="2" name="Group 4">
          <a:extLst>
            <a:ext uri="{FF2B5EF4-FFF2-40B4-BE49-F238E27FC236}">
              <a16:creationId xmlns:a16="http://schemas.microsoft.com/office/drawing/2014/main" id="{00000000-0008-0000-0200-000002000000}"/>
            </a:ext>
          </a:extLst>
        </xdr:cNvPr>
        <xdr:cNvGrpSpPr>
          <a:grpSpLocks/>
        </xdr:cNvGrpSpPr>
      </xdr:nvGrpSpPr>
      <xdr:grpSpPr bwMode="auto">
        <a:xfrm>
          <a:off x="0" y="200025"/>
          <a:ext cx="6124575" cy="666750"/>
          <a:chOff x="36630" y="224936"/>
          <a:chExt cx="7107118" cy="802578"/>
        </a:xfrm>
      </xdr:grpSpPr>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16113" y="224936"/>
            <a:ext cx="1380393" cy="7821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 name="Picture 1">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6630" y="527538"/>
            <a:ext cx="1868365" cy="4372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 name="Picture 3">
            <a:extLst>
              <a:ext uri="{FF2B5EF4-FFF2-40B4-BE49-F238E27FC236}">
                <a16:creationId xmlns:a16="http://schemas.microsoft.com/office/drawing/2014/main" id="{00000000-0008-0000-0200-000005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440238" y="527540"/>
            <a:ext cx="1703510" cy="4999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mitov\Desktop\&#1041;&#1054;&#1062;&#1045;&#1042;&#1040;%20&#1058;&#1056;&#1043;\&#1030;&#1030;.G.1-draft\&#1030;&#1030;.G.1-draft\Prilojenie_%20%20%20_Zaiavlenie_II.G.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Заявление"/>
      <sheetName val="2.Критерии за оценка"/>
      <sheetName val="3.Заявени разходи"/>
      <sheetName val="4.Оперативна печалба"/>
      <sheetName val="5.СПО"/>
      <sheetName val="Инструкция"/>
      <sheetName val="Специални случаи"/>
      <sheetName val="Код по НСНMСП"/>
      <sheetName val="ЕКАТТЕ"/>
      <sheetName val="КИД 2008"/>
      <sheetName val="КИД 2025"/>
    </sheetNames>
    <sheetDataSet>
      <sheetData sheetId="0"/>
      <sheetData sheetId="1"/>
      <sheetData sheetId="2">
        <row r="33">
          <cell r="H33">
            <v>0</v>
          </cell>
          <cell r="I33">
            <v>0</v>
          </cell>
        </row>
      </sheetData>
      <sheetData sheetId="3">
        <row r="9">
          <cell r="D9" t="str">
            <v/>
          </cell>
        </row>
      </sheetData>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O121"/>
  <sheetViews>
    <sheetView showGridLines="0" view="pageBreakPreview" zoomScale="110" zoomScaleNormal="100" zoomScaleSheetLayoutView="110" workbookViewId="0">
      <selection activeCell="I17" sqref="I17:AA17"/>
    </sheetView>
  </sheetViews>
  <sheetFormatPr defaultColWidth="3.28515625" defaultRowHeight="15" customHeight="1" x14ac:dyDescent="0.25"/>
  <cols>
    <col min="1" max="1" width="6.42578125" style="1" customWidth="1"/>
    <col min="2" max="2" width="4.28515625" style="1" customWidth="1"/>
    <col min="3" max="3" width="4.42578125" style="1" customWidth="1"/>
    <col min="4" max="5" width="4.28515625" style="1" customWidth="1"/>
    <col min="6" max="6" width="13.42578125" style="1" customWidth="1"/>
    <col min="7" max="7" width="7.85546875" style="1" customWidth="1"/>
    <col min="8" max="8" width="23.28515625" style="1" customWidth="1"/>
    <col min="9" max="12" width="4.28515625" style="1" customWidth="1"/>
    <col min="13" max="13" width="3.28515625" style="1" customWidth="1"/>
    <col min="14" max="15" width="4.28515625" style="1" customWidth="1"/>
    <col min="16" max="16" width="7" style="1" customWidth="1"/>
    <col min="17" max="17" width="6.42578125" style="1" customWidth="1"/>
    <col min="18" max="18" width="5.85546875" style="1" customWidth="1"/>
    <col min="19" max="19" width="4.5703125" style="1" customWidth="1"/>
    <col min="20" max="20" width="4.28515625" style="1" customWidth="1"/>
    <col min="21" max="21" width="0.7109375" style="1" customWidth="1"/>
    <col min="22" max="22" width="4.28515625" style="1" customWidth="1"/>
    <col min="23" max="23" width="6.28515625" style="1" customWidth="1"/>
    <col min="24" max="24" width="2.5703125" style="1" customWidth="1"/>
    <col min="25" max="25" width="3" style="1" customWidth="1"/>
    <col min="26" max="26" width="4.140625" style="1" customWidth="1"/>
    <col min="27" max="27" width="16.140625" style="1" customWidth="1"/>
    <col min="28" max="28" width="127.5703125" style="249" customWidth="1"/>
    <col min="29" max="34" width="3.28515625" style="1" hidden="1" customWidth="1"/>
    <col min="35" max="35" width="0" style="1" hidden="1" customWidth="1"/>
    <col min="36" max="36" width="5.140625" style="1" hidden="1" customWidth="1"/>
    <col min="37" max="16384" width="3.28515625" style="1"/>
  </cols>
  <sheetData>
    <row r="1" spans="1:28" ht="60.75" customHeight="1" x14ac:dyDescent="0.25">
      <c r="A1" s="513"/>
      <c r="B1" s="514"/>
      <c r="C1" s="514"/>
      <c r="D1" s="514"/>
      <c r="E1" s="514"/>
      <c r="F1" s="514"/>
      <c r="G1" s="514"/>
      <c r="H1" s="514"/>
      <c r="I1" s="514"/>
      <c r="J1" s="514"/>
      <c r="K1" s="514"/>
      <c r="L1" s="514"/>
      <c r="M1" s="514"/>
      <c r="N1" s="514"/>
      <c r="O1" s="514"/>
      <c r="P1" s="514"/>
      <c r="Q1" s="514"/>
      <c r="R1" s="514"/>
      <c r="S1" s="514"/>
      <c r="T1" s="514"/>
      <c r="U1" s="514"/>
      <c r="V1" s="514"/>
      <c r="W1" s="514"/>
      <c r="X1" s="514"/>
      <c r="Y1" s="514"/>
      <c r="Z1" s="514"/>
      <c r="AA1" s="515"/>
    </row>
    <row r="2" spans="1:28" s="2" customFormat="1" ht="39" customHeight="1" x14ac:dyDescent="0.25">
      <c r="A2" s="522" t="s">
        <v>6106</v>
      </c>
      <c r="B2" s="522"/>
      <c r="C2" s="522"/>
      <c r="D2" s="522"/>
      <c r="E2" s="522"/>
      <c r="F2" s="522"/>
      <c r="G2" s="522"/>
      <c r="H2" s="522"/>
      <c r="I2" s="522"/>
      <c r="J2" s="522"/>
      <c r="K2" s="522"/>
      <c r="L2" s="522"/>
      <c r="M2" s="522"/>
      <c r="N2" s="522"/>
      <c r="O2" s="522"/>
      <c r="P2" s="522"/>
      <c r="Q2" s="522"/>
      <c r="R2" s="522"/>
      <c r="S2" s="522"/>
      <c r="T2" s="522"/>
      <c r="U2" s="522"/>
      <c r="V2" s="522"/>
      <c r="W2" s="522"/>
      <c r="X2" s="522"/>
      <c r="Y2" s="522"/>
      <c r="Z2" s="522"/>
      <c r="AA2" s="522"/>
      <c r="AB2" s="250"/>
    </row>
    <row r="3" spans="1:28" s="2" customFormat="1" ht="15.75" customHeight="1" x14ac:dyDescent="0.25">
      <c r="A3" s="510" t="s">
        <v>5656</v>
      </c>
      <c r="B3" s="511"/>
      <c r="C3" s="511"/>
      <c r="D3" s="511"/>
      <c r="E3" s="511"/>
      <c r="F3" s="511"/>
      <c r="G3" s="511"/>
      <c r="H3" s="511"/>
      <c r="I3" s="511"/>
      <c r="J3" s="511"/>
      <c r="K3" s="511"/>
      <c r="L3" s="511"/>
      <c r="M3" s="511"/>
      <c r="N3" s="511"/>
      <c r="O3" s="511"/>
      <c r="P3" s="511"/>
      <c r="Q3" s="511"/>
      <c r="R3" s="511"/>
      <c r="S3" s="511"/>
      <c r="T3" s="511"/>
      <c r="U3" s="511"/>
      <c r="V3" s="511"/>
      <c r="W3" s="511"/>
      <c r="X3" s="511"/>
      <c r="Y3" s="511"/>
      <c r="Z3" s="511"/>
      <c r="AA3" s="512"/>
      <c r="AB3" s="250"/>
    </row>
    <row r="4" spans="1:28" s="2" customFormat="1" ht="15.75" customHeight="1" x14ac:dyDescent="0.25">
      <c r="A4" s="510" t="s">
        <v>5657</v>
      </c>
      <c r="B4" s="511"/>
      <c r="C4" s="511"/>
      <c r="D4" s="511"/>
      <c r="E4" s="511"/>
      <c r="F4" s="511"/>
      <c r="G4" s="511"/>
      <c r="H4" s="511"/>
      <c r="I4" s="511"/>
      <c r="J4" s="511"/>
      <c r="K4" s="511"/>
      <c r="L4" s="511"/>
      <c r="M4" s="511"/>
      <c r="N4" s="511"/>
      <c r="O4" s="511"/>
      <c r="P4" s="511"/>
      <c r="Q4" s="511"/>
      <c r="R4" s="511"/>
      <c r="S4" s="511"/>
      <c r="T4" s="511"/>
      <c r="U4" s="511"/>
      <c r="V4" s="511"/>
      <c r="W4" s="511"/>
      <c r="X4" s="511"/>
      <c r="Y4" s="511"/>
      <c r="Z4" s="511"/>
      <c r="AA4" s="512"/>
      <c r="AB4" s="250"/>
    </row>
    <row r="5" spans="1:28" s="2" customFormat="1" ht="15.75" customHeight="1" x14ac:dyDescent="0.25">
      <c r="A5" s="510" t="s">
        <v>5658</v>
      </c>
      <c r="B5" s="511"/>
      <c r="C5" s="511"/>
      <c r="D5" s="511"/>
      <c r="E5" s="511"/>
      <c r="F5" s="511"/>
      <c r="G5" s="511"/>
      <c r="H5" s="511"/>
      <c r="I5" s="511"/>
      <c r="J5" s="511"/>
      <c r="K5" s="511"/>
      <c r="L5" s="511"/>
      <c r="M5" s="511"/>
      <c r="N5" s="511"/>
      <c r="O5" s="511"/>
      <c r="P5" s="511"/>
      <c r="Q5" s="511"/>
      <c r="R5" s="511"/>
      <c r="S5" s="511"/>
      <c r="T5" s="511"/>
      <c r="U5" s="511"/>
      <c r="V5" s="511"/>
      <c r="W5" s="511"/>
      <c r="X5" s="511"/>
      <c r="Y5" s="511"/>
      <c r="Z5" s="511"/>
      <c r="AA5" s="512"/>
      <c r="AB5" s="250"/>
    </row>
    <row r="6" spans="1:28" s="2" customFormat="1" ht="40.5" customHeight="1" x14ac:dyDescent="0.25">
      <c r="A6" s="523" t="s">
        <v>5659</v>
      </c>
      <c r="B6" s="524"/>
      <c r="C6" s="524"/>
      <c r="D6" s="524"/>
      <c r="E6" s="524"/>
      <c r="F6" s="524"/>
      <c r="G6" s="524"/>
      <c r="H6" s="524"/>
      <c r="I6" s="524"/>
      <c r="J6" s="524"/>
      <c r="K6" s="524"/>
      <c r="L6" s="524"/>
      <c r="M6" s="524"/>
      <c r="N6" s="524"/>
      <c r="O6" s="524"/>
      <c r="P6" s="524"/>
      <c r="Q6" s="524"/>
      <c r="R6" s="524"/>
      <c r="S6" s="524"/>
      <c r="T6" s="524"/>
      <c r="U6" s="524"/>
      <c r="V6" s="524"/>
      <c r="W6" s="524"/>
      <c r="X6" s="524"/>
      <c r="Y6" s="524"/>
      <c r="Z6" s="524"/>
      <c r="AA6" s="525"/>
      <c r="AB6" s="250"/>
    </row>
    <row r="7" spans="1:28" s="10" customFormat="1" ht="15.75" customHeight="1" x14ac:dyDescent="0.25">
      <c r="A7" s="509" t="s">
        <v>5660</v>
      </c>
      <c r="B7" s="509"/>
      <c r="C7" s="509"/>
      <c r="D7" s="509"/>
      <c r="E7" s="509"/>
      <c r="F7" s="509"/>
      <c r="G7" s="509"/>
      <c r="H7" s="509"/>
      <c r="I7" s="509"/>
      <c r="J7" s="509"/>
      <c r="K7" s="509"/>
      <c r="L7" s="509"/>
      <c r="M7" s="509"/>
      <c r="N7" s="509"/>
      <c r="O7" s="509"/>
      <c r="P7" s="509"/>
      <c r="Q7" s="509"/>
      <c r="R7" s="509"/>
      <c r="S7" s="509"/>
      <c r="T7" s="509"/>
      <c r="U7" s="509"/>
      <c r="V7" s="509"/>
      <c r="W7" s="509"/>
      <c r="X7" s="509"/>
      <c r="Y7" s="509"/>
      <c r="Z7" s="509"/>
      <c r="AA7" s="509"/>
      <c r="AB7" s="251"/>
    </row>
    <row r="8" spans="1:28" s="10" customFormat="1" ht="64.5" customHeight="1" x14ac:dyDescent="0.25">
      <c r="A8" s="509" t="s">
        <v>6207</v>
      </c>
      <c r="B8" s="509"/>
      <c r="C8" s="509"/>
      <c r="D8" s="509"/>
      <c r="E8" s="509"/>
      <c r="F8" s="509"/>
      <c r="G8" s="509"/>
      <c r="H8" s="509"/>
      <c r="I8" s="509"/>
      <c r="J8" s="509"/>
      <c r="K8" s="509"/>
      <c r="L8" s="509"/>
      <c r="M8" s="509"/>
      <c r="N8" s="509"/>
      <c r="O8" s="509"/>
      <c r="P8" s="509"/>
      <c r="Q8" s="509"/>
      <c r="R8" s="509"/>
      <c r="S8" s="509"/>
      <c r="T8" s="509"/>
      <c r="U8" s="509"/>
      <c r="V8" s="509"/>
      <c r="W8" s="509"/>
      <c r="X8" s="509"/>
      <c r="Y8" s="509"/>
      <c r="Z8" s="509"/>
      <c r="AA8" s="509"/>
      <c r="AB8" s="251"/>
    </row>
    <row r="9" spans="1:28" s="10" customFormat="1" ht="36" customHeight="1" x14ac:dyDescent="0.25">
      <c r="A9" s="516" t="s">
        <v>5661</v>
      </c>
      <c r="B9" s="517"/>
      <c r="C9" s="517"/>
      <c r="D9" s="517"/>
      <c r="E9" s="517"/>
      <c r="F9" s="517"/>
      <c r="G9" s="517"/>
      <c r="H9" s="517"/>
      <c r="I9" s="517"/>
      <c r="J9" s="517"/>
      <c r="K9" s="517"/>
      <c r="L9" s="517"/>
      <c r="M9" s="517"/>
      <c r="N9" s="517"/>
      <c r="O9" s="517"/>
      <c r="P9" s="517"/>
      <c r="Q9" s="517"/>
      <c r="R9" s="517"/>
      <c r="S9" s="517"/>
      <c r="T9" s="517"/>
      <c r="U9" s="517"/>
      <c r="V9" s="517"/>
      <c r="W9" s="517"/>
      <c r="X9" s="517"/>
      <c r="Y9" s="517"/>
      <c r="Z9" s="517"/>
      <c r="AA9" s="518"/>
      <c r="AB9" s="251"/>
    </row>
    <row r="10" spans="1:28" s="10" customFormat="1" ht="21" customHeight="1" x14ac:dyDescent="0.25">
      <c r="A10" s="507" t="s">
        <v>6051</v>
      </c>
      <c r="B10" s="507"/>
      <c r="C10" s="507"/>
      <c r="D10" s="507"/>
      <c r="E10" s="507"/>
      <c r="F10" s="507"/>
      <c r="G10" s="507"/>
      <c r="H10" s="507"/>
      <c r="I10" s="507"/>
      <c r="J10" s="507"/>
      <c r="K10" s="507"/>
      <c r="L10" s="507"/>
      <c r="M10" s="507"/>
      <c r="N10" s="507"/>
      <c r="O10" s="507"/>
      <c r="P10" s="507"/>
      <c r="Q10" s="507"/>
      <c r="R10" s="507"/>
      <c r="S10" s="507"/>
      <c r="T10" s="507"/>
      <c r="U10" s="507"/>
      <c r="V10" s="507"/>
      <c r="W10" s="507"/>
      <c r="X10" s="507"/>
      <c r="Y10" s="507"/>
      <c r="Z10" s="507"/>
      <c r="AA10" s="507"/>
      <c r="AB10" s="251"/>
    </row>
    <row r="11" spans="1:28" s="10" customFormat="1" ht="54" customHeight="1" x14ac:dyDescent="0.25">
      <c r="A11" s="526" t="s">
        <v>6059</v>
      </c>
      <c r="B11" s="526"/>
      <c r="C11" s="526"/>
      <c r="D11" s="526"/>
      <c r="E11" s="526"/>
      <c r="F11" s="526"/>
      <c r="G11" s="526"/>
      <c r="H11" s="526"/>
      <c r="I11" s="526"/>
      <c r="J11" s="526"/>
      <c r="K11" s="526"/>
      <c r="L11" s="526"/>
      <c r="M11" s="526"/>
      <c r="N11" s="526"/>
      <c r="O11" s="526"/>
      <c r="P11" s="526"/>
      <c r="Q11" s="526"/>
      <c r="R11" s="526"/>
      <c r="S11" s="526"/>
      <c r="T11" s="526"/>
      <c r="U11" s="526"/>
      <c r="V11" s="526"/>
      <c r="W11" s="526"/>
      <c r="X11" s="418"/>
      <c r="Y11" s="419"/>
      <c r="Z11" s="419"/>
      <c r="AA11" s="420"/>
      <c r="AB11" s="253" t="s">
        <v>5649</v>
      </c>
    </row>
    <row r="12" spans="1:28" s="10" customFormat="1" ht="54" customHeight="1" x14ac:dyDescent="0.25">
      <c r="A12" s="526" t="s">
        <v>6060</v>
      </c>
      <c r="B12" s="526"/>
      <c r="C12" s="526"/>
      <c r="D12" s="526"/>
      <c r="E12" s="526"/>
      <c r="F12" s="526"/>
      <c r="G12" s="526"/>
      <c r="H12" s="526"/>
      <c r="I12" s="526"/>
      <c r="J12" s="526"/>
      <c r="K12" s="526"/>
      <c r="L12" s="526"/>
      <c r="M12" s="526"/>
      <c r="N12" s="526"/>
      <c r="O12" s="526"/>
      <c r="P12" s="526"/>
      <c r="Q12" s="526"/>
      <c r="R12" s="526"/>
      <c r="S12" s="526"/>
      <c r="T12" s="526"/>
      <c r="U12" s="526"/>
      <c r="V12" s="526"/>
      <c r="W12" s="526"/>
      <c r="X12" s="418"/>
      <c r="Y12" s="419"/>
      <c r="Z12" s="419"/>
      <c r="AA12" s="420"/>
      <c r="AB12" s="253" t="s">
        <v>5649</v>
      </c>
    </row>
    <row r="13" spans="1:28" s="10" customFormat="1" ht="54" customHeight="1" x14ac:dyDescent="0.25">
      <c r="A13" s="415" t="s">
        <v>6085</v>
      </c>
      <c r="B13" s="416"/>
      <c r="C13" s="416"/>
      <c r="D13" s="416"/>
      <c r="E13" s="416"/>
      <c r="F13" s="416"/>
      <c r="G13" s="416"/>
      <c r="H13" s="416"/>
      <c r="I13" s="416"/>
      <c r="J13" s="416"/>
      <c r="K13" s="416"/>
      <c r="L13" s="416"/>
      <c r="M13" s="416"/>
      <c r="N13" s="416"/>
      <c r="O13" s="416"/>
      <c r="P13" s="416"/>
      <c r="Q13" s="416"/>
      <c r="R13" s="416"/>
      <c r="S13" s="416"/>
      <c r="T13" s="416"/>
      <c r="U13" s="416"/>
      <c r="V13" s="416"/>
      <c r="W13" s="417"/>
      <c r="X13" s="418"/>
      <c r="Y13" s="419"/>
      <c r="Z13" s="419"/>
      <c r="AA13" s="420"/>
      <c r="AB13" s="253" t="s">
        <v>5672</v>
      </c>
    </row>
    <row r="14" spans="1:28" s="10" customFormat="1" ht="54" customHeight="1" x14ac:dyDescent="0.25">
      <c r="A14" s="415" t="s">
        <v>6248</v>
      </c>
      <c r="B14" s="416"/>
      <c r="C14" s="416"/>
      <c r="D14" s="416"/>
      <c r="E14" s="416"/>
      <c r="F14" s="416"/>
      <c r="G14" s="416"/>
      <c r="H14" s="416"/>
      <c r="I14" s="416"/>
      <c r="J14" s="416"/>
      <c r="K14" s="416"/>
      <c r="L14" s="416"/>
      <c r="M14" s="416"/>
      <c r="N14" s="416"/>
      <c r="O14" s="416"/>
      <c r="P14" s="416"/>
      <c r="Q14" s="416"/>
      <c r="R14" s="416"/>
      <c r="S14" s="416"/>
      <c r="T14" s="416"/>
      <c r="U14" s="416"/>
      <c r="V14" s="416"/>
      <c r="W14" s="417"/>
      <c r="X14" s="418"/>
      <c r="Y14" s="419"/>
      <c r="Z14" s="419"/>
      <c r="AA14" s="420"/>
      <c r="AB14" s="253" t="s">
        <v>6255</v>
      </c>
    </row>
    <row r="15" spans="1:28" s="2" customFormat="1" ht="15.75" x14ac:dyDescent="0.25">
      <c r="A15" s="507" t="s">
        <v>6050</v>
      </c>
      <c r="B15" s="507"/>
      <c r="C15" s="507"/>
      <c r="D15" s="507"/>
      <c r="E15" s="507"/>
      <c r="F15" s="507"/>
      <c r="G15" s="507"/>
      <c r="H15" s="507"/>
      <c r="I15" s="507"/>
      <c r="J15" s="507"/>
      <c r="K15" s="507"/>
      <c r="L15" s="507"/>
      <c r="M15" s="507"/>
      <c r="N15" s="507"/>
      <c r="O15" s="507"/>
      <c r="P15" s="507"/>
      <c r="Q15" s="507"/>
      <c r="R15" s="507"/>
      <c r="S15" s="507"/>
      <c r="T15" s="507"/>
      <c r="U15" s="507"/>
      <c r="V15" s="507"/>
      <c r="W15" s="507"/>
      <c r="X15" s="507"/>
      <c r="Y15" s="507"/>
      <c r="Z15" s="507"/>
      <c r="AA15" s="507"/>
      <c r="AB15" s="250"/>
    </row>
    <row r="16" spans="1:28" s="2" customFormat="1" ht="15.75" x14ac:dyDescent="0.25">
      <c r="A16" s="476" t="s">
        <v>5662</v>
      </c>
      <c r="B16" s="477"/>
      <c r="C16" s="477"/>
      <c r="D16" s="477"/>
      <c r="E16" s="477"/>
      <c r="F16" s="477"/>
      <c r="G16" s="477"/>
      <c r="H16" s="478"/>
      <c r="I16" s="519"/>
      <c r="J16" s="520"/>
      <c r="K16" s="520"/>
      <c r="L16" s="520"/>
      <c r="M16" s="520"/>
      <c r="N16" s="520"/>
      <c r="O16" s="520"/>
      <c r="P16" s="520"/>
      <c r="Q16" s="520"/>
      <c r="R16" s="520"/>
      <c r="S16" s="520"/>
      <c r="T16" s="520"/>
      <c r="U16" s="520"/>
      <c r="V16" s="520"/>
      <c r="W16" s="520"/>
      <c r="X16" s="520"/>
      <c r="Y16" s="520"/>
      <c r="Z16" s="520"/>
      <c r="AA16" s="521"/>
      <c r="AB16" s="250"/>
    </row>
    <row r="17" spans="1:28" ht="31.5" customHeight="1" x14ac:dyDescent="0.25">
      <c r="A17" s="430" t="s">
        <v>5663</v>
      </c>
      <c r="B17" s="430"/>
      <c r="C17" s="430"/>
      <c r="D17" s="430"/>
      <c r="E17" s="430"/>
      <c r="F17" s="430"/>
      <c r="G17" s="430"/>
      <c r="H17" s="430"/>
      <c r="I17" s="508"/>
      <c r="J17" s="508"/>
      <c r="K17" s="508"/>
      <c r="L17" s="508"/>
      <c r="M17" s="508"/>
      <c r="N17" s="508"/>
      <c r="O17" s="508"/>
      <c r="P17" s="508"/>
      <c r="Q17" s="508"/>
      <c r="R17" s="508"/>
      <c r="S17" s="508"/>
      <c r="T17" s="508"/>
      <c r="U17" s="508"/>
      <c r="V17" s="508"/>
      <c r="W17" s="508"/>
      <c r="X17" s="508"/>
      <c r="Y17" s="508"/>
      <c r="Z17" s="508"/>
      <c r="AA17" s="508"/>
      <c r="AB17" s="252" t="s">
        <v>5673</v>
      </c>
    </row>
    <row r="18" spans="1:28" ht="31.5" customHeight="1" x14ac:dyDescent="0.25">
      <c r="A18" s="476" t="s">
        <v>5664</v>
      </c>
      <c r="B18" s="477"/>
      <c r="C18" s="477"/>
      <c r="D18" s="477"/>
      <c r="E18" s="477"/>
      <c r="F18" s="477"/>
      <c r="G18" s="477"/>
      <c r="H18" s="478"/>
      <c r="I18" s="479"/>
      <c r="J18" s="480"/>
      <c r="K18" s="480"/>
      <c r="L18" s="480"/>
      <c r="M18" s="480"/>
      <c r="N18" s="480"/>
      <c r="O18" s="480"/>
      <c r="P18" s="480"/>
      <c r="Q18" s="480"/>
      <c r="R18" s="480"/>
      <c r="S18" s="480"/>
      <c r="T18" s="480"/>
      <c r="U18" s="480"/>
      <c r="V18" s="480"/>
      <c r="W18" s="480"/>
      <c r="X18" s="480"/>
      <c r="Y18" s="480"/>
      <c r="Z18" s="480"/>
      <c r="AA18" s="481"/>
      <c r="AB18" s="253" t="s">
        <v>5649</v>
      </c>
    </row>
    <row r="19" spans="1:28" ht="31.5" customHeight="1" x14ac:dyDescent="0.25">
      <c r="A19" s="476" t="s">
        <v>5669</v>
      </c>
      <c r="B19" s="477"/>
      <c r="C19" s="477"/>
      <c r="D19" s="477"/>
      <c r="E19" s="477"/>
      <c r="F19" s="477"/>
      <c r="G19" s="477"/>
      <c r="H19" s="478"/>
      <c r="I19" s="479"/>
      <c r="J19" s="480"/>
      <c r="K19" s="480"/>
      <c r="L19" s="480"/>
      <c r="M19" s="480"/>
      <c r="N19" s="480"/>
      <c r="O19" s="480"/>
      <c r="P19" s="480"/>
      <c r="Q19" s="480"/>
      <c r="R19" s="480"/>
      <c r="S19" s="480"/>
      <c r="T19" s="480"/>
      <c r="U19" s="480"/>
      <c r="V19" s="480"/>
      <c r="W19" s="480"/>
      <c r="X19" s="480"/>
      <c r="Y19" s="480"/>
      <c r="Z19" s="480"/>
      <c r="AA19" s="481"/>
      <c r="AB19" s="253" t="s">
        <v>5671</v>
      </c>
    </row>
    <row r="20" spans="1:28" ht="31.5" customHeight="1" x14ac:dyDescent="0.25">
      <c r="A20" s="476" t="s">
        <v>5670</v>
      </c>
      <c r="B20" s="477"/>
      <c r="C20" s="477"/>
      <c r="D20" s="477"/>
      <c r="E20" s="477"/>
      <c r="F20" s="477"/>
      <c r="G20" s="477"/>
      <c r="H20" s="478"/>
      <c r="I20" s="479"/>
      <c r="J20" s="480"/>
      <c r="K20" s="480"/>
      <c r="L20" s="480"/>
      <c r="M20" s="480"/>
      <c r="N20" s="480"/>
      <c r="O20" s="480"/>
      <c r="P20" s="480"/>
      <c r="Q20" s="480"/>
      <c r="R20" s="480"/>
      <c r="S20" s="480"/>
      <c r="T20" s="480"/>
      <c r="U20" s="480"/>
      <c r="V20" s="480"/>
      <c r="W20" s="480"/>
      <c r="X20" s="480"/>
      <c r="Y20" s="480"/>
      <c r="Z20" s="480"/>
      <c r="AA20" s="481"/>
      <c r="AB20" s="253" t="s">
        <v>5672</v>
      </c>
    </row>
    <row r="21" spans="1:28" ht="31.5" customHeight="1" x14ac:dyDescent="0.25">
      <c r="A21" s="482" t="s">
        <v>5684</v>
      </c>
      <c r="B21" s="482"/>
      <c r="C21" s="482"/>
      <c r="D21" s="482"/>
      <c r="E21" s="482"/>
      <c r="F21" s="482"/>
      <c r="G21" s="482"/>
      <c r="H21" s="482"/>
      <c r="I21" s="483"/>
      <c r="J21" s="483"/>
      <c r="K21" s="483"/>
      <c r="L21" s="483"/>
      <c r="M21" s="483"/>
      <c r="N21" s="483"/>
      <c r="O21" s="483"/>
      <c r="P21" s="483"/>
      <c r="Q21" s="483"/>
      <c r="R21" s="483"/>
      <c r="S21" s="483"/>
      <c r="T21" s="483"/>
      <c r="U21" s="483"/>
      <c r="V21" s="483"/>
      <c r="W21" s="483"/>
      <c r="X21" s="483"/>
      <c r="Y21" s="483"/>
      <c r="Z21" s="483"/>
      <c r="AA21" s="483"/>
      <c r="AB21" s="8" t="s">
        <v>5674</v>
      </c>
    </row>
    <row r="22" spans="1:28" ht="31.5" customHeight="1" x14ac:dyDescent="0.25">
      <c r="A22" s="449" t="s">
        <v>5685</v>
      </c>
      <c r="B22" s="450"/>
      <c r="C22" s="450"/>
      <c r="D22" s="450"/>
      <c r="E22" s="450"/>
      <c r="F22" s="450"/>
      <c r="G22" s="450"/>
      <c r="H22" s="451"/>
      <c r="I22" s="452"/>
      <c r="J22" s="453"/>
      <c r="K22" s="453"/>
      <c r="L22" s="453"/>
      <c r="M22" s="453"/>
      <c r="N22" s="453"/>
      <c r="O22" s="453"/>
      <c r="P22" s="453"/>
      <c r="Q22" s="453"/>
      <c r="R22" s="453"/>
      <c r="S22" s="453"/>
      <c r="T22" s="453"/>
      <c r="U22" s="453"/>
      <c r="V22" s="453"/>
      <c r="W22" s="453"/>
      <c r="X22" s="453"/>
      <c r="Y22" s="453"/>
      <c r="Z22" s="453"/>
      <c r="AA22" s="454"/>
      <c r="AB22" s="8" t="s">
        <v>5675</v>
      </c>
    </row>
    <row r="23" spans="1:28" ht="67.5" customHeight="1" x14ac:dyDescent="0.25">
      <c r="A23" s="482" t="s">
        <v>5686</v>
      </c>
      <c r="B23" s="482"/>
      <c r="C23" s="482"/>
      <c r="D23" s="482"/>
      <c r="E23" s="482"/>
      <c r="F23" s="482"/>
      <c r="G23" s="482"/>
      <c r="H23" s="482"/>
      <c r="I23" s="482"/>
      <c r="J23" s="482"/>
      <c r="K23" s="482"/>
      <c r="L23" s="482"/>
      <c r="M23" s="482"/>
      <c r="N23" s="482"/>
      <c r="O23" s="428"/>
      <c r="P23" s="428"/>
      <c r="Q23" s="428"/>
      <c r="R23" s="428"/>
      <c r="S23" s="428"/>
      <c r="T23" s="428"/>
      <c r="U23" s="428"/>
      <c r="V23" s="428"/>
      <c r="W23" s="428"/>
      <c r="X23" s="428"/>
      <c r="Y23" s="428"/>
      <c r="Z23" s="428"/>
      <c r="AA23" s="428"/>
      <c r="AB23" s="254" t="s">
        <v>6053</v>
      </c>
    </row>
    <row r="24" spans="1:28" ht="16.5" thickBot="1" x14ac:dyDescent="0.3">
      <c r="A24" s="460" t="s">
        <v>5687</v>
      </c>
      <c r="B24" s="460"/>
      <c r="C24" s="460"/>
      <c r="D24" s="460"/>
      <c r="E24" s="460"/>
      <c r="F24" s="460"/>
      <c r="G24" s="460"/>
      <c r="H24" s="460"/>
      <c r="I24" s="460"/>
      <c r="J24" s="460"/>
      <c r="K24" s="460"/>
      <c r="L24" s="460"/>
      <c r="M24" s="460"/>
      <c r="N24" s="460"/>
      <c r="O24" s="439"/>
      <c r="P24" s="439"/>
      <c r="Q24" s="439"/>
      <c r="R24" s="439"/>
      <c r="S24" s="439"/>
      <c r="T24" s="439"/>
      <c r="U24" s="439"/>
      <c r="V24" s="439"/>
      <c r="W24" s="439"/>
      <c r="X24" s="439"/>
      <c r="Y24" s="439"/>
      <c r="Z24" s="439"/>
      <c r="AA24" s="439"/>
      <c r="AB24" s="253" t="s">
        <v>5678</v>
      </c>
    </row>
    <row r="25" spans="1:28" ht="16.5" customHeight="1" x14ac:dyDescent="0.25">
      <c r="A25" s="455" t="s">
        <v>5688</v>
      </c>
      <c r="B25" s="456"/>
      <c r="C25" s="456"/>
      <c r="D25" s="456"/>
      <c r="E25" s="456"/>
      <c r="F25" s="456"/>
      <c r="G25" s="456"/>
      <c r="H25" s="456"/>
      <c r="I25" s="456"/>
      <c r="J25" s="456"/>
      <c r="K25" s="456"/>
      <c r="L25" s="456"/>
      <c r="M25" s="456"/>
      <c r="N25" s="456"/>
      <c r="O25" s="461"/>
      <c r="P25" s="461"/>
      <c r="Q25" s="461"/>
      <c r="R25" s="461"/>
      <c r="S25" s="461"/>
      <c r="T25" s="461"/>
      <c r="U25" s="461"/>
      <c r="V25" s="461"/>
      <c r="W25" s="461"/>
      <c r="X25" s="461"/>
      <c r="Y25" s="461"/>
      <c r="Z25" s="461"/>
      <c r="AA25" s="462"/>
      <c r="AB25" s="254" t="s">
        <v>5676</v>
      </c>
    </row>
    <row r="26" spans="1:28" ht="31.5" x14ac:dyDescent="0.25">
      <c r="A26" s="457"/>
      <c r="B26" s="458"/>
      <c r="C26" s="458"/>
      <c r="D26" s="458"/>
      <c r="E26" s="458"/>
      <c r="F26" s="458"/>
      <c r="G26" s="458"/>
      <c r="H26" s="458"/>
      <c r="I26" s="458"/>
      <c r="J26" s="458"/>
      <c r="K26" s="458"/>
      <c r="L26" s="458"/>
      <c r="M26" s="458"/>
      <c r="N26" s="458"/>
      <c r="O26" s="410"/>
      <c r="P26" s="410"/>
      <c r="Q26" s="410"/>
      <c r="R26" s="410"/>
      <c r="S26" s="410"/>
      <c r="T26" s="410"/>
      <c r="U26" s="410"/>
      <c r="V26" s="410"/>
      <c r="W26" s="410"/>
      <c r="X26" s="410"/>
      <c r="Y26" s="410"/>
      <c r="Z26" s="410"/>
      <c r="AA26" s="411"/>
      <c r="AB26" s="254" t="s">
        <v>5677</v>
      </c>
    </row>
    <row r="27" spans="1:28" ht="32.25" thickBot="1" x14ac:dyDescent="0.3">
      <c r="A27" s="459"/>
      <c r="B27" s="460"/>
      <c r="C27" s="460"/>
      <c r="D27" s="460"/>
      <c r="E27" s="460"/>
      <c r="F27" s="460"/>
      <c r="G27" s="460"/>
      <c r="H27" s="460"/>
      <c r="I27" s="460"/>
      <c r="J27" s="460"/>
      <c r="K27" s="460"/>
      <c r="L27" s="460"/>
      <c r="M27" s="460"/>
      <c r="N27" s="460"/>
      <c r="O27" s="463"/>
      <c r="P27" s="463"/>
      <c r="Q27" s="463"/>
      <c r="R27" s="463"/>
      <c r="S27" s="463"/>
      <c r="T27" s="463"/>
      <c r="U27" s="463"/>
      <c r="V27" s="463"/>
      <c r="W27" s="463"/>
      <c r="X27" s="463"/>
      <c r="Y27" s="463"/>
      <c r="Z27" s="463"/>
      <c r="AA27" s="464"/>
      <c r="AB27" s="254" t="s">
        <v>5677</v>
      </c>
    </row>
    <row r="28" spans="1:28" ht="28.5" customHeight="1" x14ac:dyDescent="0.25">
      <c r="A28" s="532" t="s">
        <v>5689</v>
      </c>
      <c r="B28" s="533"/>
      <c r="C28" s="533"/>
      <c r="D28" s="533"/>
      <c r="E28" s="533"/>
      <c r="F28" s="533"/>
      <c r="G28" s="533"/>
      <c r="H28" s="533"/>
      <c r="I28" s="533"/>
      <c r="J28" s="533"/>
      <c r="K28" s="533"/>
      <c r="L28" s="533"/>
      <c r="M28" s="533"/>
      <c r="N28" s="534"/>
      <c r="O28" s="465" t="s">
        <v>5679</v>
      </c>
      <c r="P28" s="465"/>
      <c r="Q28" s="465"/>
      <c r="R28" s="465"/>
      <c r="S28" s="465"/>
      <c r="T28" s="465"/>
      <c r="U28" s="465"/>
      <c r="V28" s="465" t="s">
        <v>5680</v>
      </c>
      <c r="W28" s="465"/>
      <c r="X28" s="465"/>
      <c r="Y28" s="465"/>
      <c r="Z28" s="465"/>
      <c r="AA28" s="302" t="s">
        <v>5681</v>
      </c>
      <c r="AB28" s="471" t="s">
        <v>6054</v>
      </c>
    </row>
    <row r="29" spans="1:28" ht="15.75" x14ac:dyDescent="0.25">
      <c r="A29" s="535"/>
      <c r="B29" s="536"/>
      <c r="C29" s="536"/>
      <c r="D29" s="536"/>
      <c r="E29" s="536"/>
      <c r="F29" s="536"/>
      <c r="G29" s="536"/>
      <c r="H29" s="536"/>
      <c r="I29" s="536"/>
      <c r="J29" s="536"/>
      <c r="K29" s="536"/>
      <c r="L29" s="536"/>
      <c r="M29" s="536"/>
      <c r="N29" s="537"/>
      <c r="O29" s="428"/>
      <c r="P29" s="428"/>
      <c r="Q29" s="428"/>
      <c r="R29" s="428"/>
      <c r="S29" s="428"/>
      <c r="T29" s="428"/>
      <c r="U29" s="428"/>
      <c r="V29" s="428"/>
      <c r="W29" s="428"/>
      <c r="X29" s="428"/>
      <c r="Y29" s="428"/>
      <c r="Z29" s="428"/>
      <c r="AA29" s="303"/>
      <c r="AB29" s="472"/>
    </row>
    <row r="30" spans="1:28" ht="15.75" x14ac:dyDescent="0.25">
      <c r="A30" s="535"/>
      <c r="B30" s="536"/>
      <c r="C30" s="536"/>
      <c r="D30" s="536"/>
      <c r="E30" s="536"/>
      <c r="F30" s="536"/>
      <c r="G30" s="536"/>
      <c r="H30" s="536"/>
      <c r="I30" s="536"/>
      <c r="J30" s="536"/>
      <c r="K30" s="536"/>
      <c r="L30" s="536"/>
      <c r="M30" s="536"/>
      <c r="N30" s="537"/>
      <c r="O30" s="428"/>
      <c r="P30" s="428"/>
      <c r="Q30" s="428"/>
      <c r="R30" s="428"/>
      <c r="S30" s="428"/>
      <c r="T30" s="428"/>
      <c r="U30" s="428"/>
      <c r="V30" s="428"/>
      <c r="W30" s="428"/>
      <c r="X30" s="428"/>
      <c r="Y30" s="428"/>
      <c r="Z30" s="428"/>
      <c r="AA30" s="303"/>
      <c r="AB30" s="255" t="s">
        <v>5682</v>
      </c>
    </row>
    <row r="31" spans="1:28" ht="15.75" x14ac:dyDescent="0.25">
      <c r="A31" s="535"/>
      <c r="B31" s="536"/>
      <c r="C31" s="536"/>
      <c r="D31" s="536"/>
      <c r="E31" s="536"/>
      <c r="F31" s="536"/>
      <c r="G31" s="536"/>
      <c r="H31" s="536"/>
      <c r="I31" s="536"/>
      <c r="J31" s="536"/>
      <c r="K31" s="536"/>
      <c r="L31" s="536"/>
      <c r="M31" s="536"/>
      <c r="N31" s="537"/>
      <c r="O31" s="428"/>
      <c r="P31" s="428"/>
      <c r="Q31" s="428"/>
      <c r="R31" s="428"/>
      <c r="S31" s="428"/>
      <c r="T31" s="428"/>
      <c r="U31" s="428"/>
      <c r="V31" s="428"/>
      <c r="W31" s="428"/>
      <c r="X31" s="428"/>
      <c r="Y31" s="428"/>
      <c r="Z31" s="428"/>
      <c r="AA31" s="303"/>
      <c r="AB31" s="301"/>
    </row>
    <row r="32" spans="1:28" ht="15.75" x14ac:dyDescent="0.25">
      <c r="A32" s="535"/>
      <c r="B32" s="536"/>
      <c r="C32" s="536"/>
      <c r="D32" s="536"/>
      <c r="E32" s="536"/>
      <c r="F32" s="536"/>
      <c r="G32" s="536"/>
      <c r="H32" s="536"/>
      <c r="I32" s="536"/>
      <c r="J32" s="536"/>
      <c r="K32" s="536"/>
      <c r="L32" s="536"/>
      <c r="M32" s="536"/>
      <c r="N32" s="537"/>
      <c r="O32" s="428"/>
      <c r="P32" s="428"/>
      <c r="Q32" s="428"/>
      <c r="R32" s="428"/>
      <c r="S32" s="428"/>
      <c r="T32" s="428"/>
      <c r="U32" s="428"/>
      <c r="V32" s="428"/>
      <c r="W32" s="428"/>
      <c r="X32" s="428"/>
      <c r="Y32" s="428"/>
      <c r="Z32" s="428"/>
      <c r="AA32" s="303"/>
      <c r="AB32" s="301"/>
    </row>
    <row r="33" spans="1:41" ht="16.5" thickBot="1" x14ac:dyDescent="0.3">
      <c r="A33" s="535"/>
      <c r="B33" s="536"/>
      <c r="C33" s="536"/>
      <c r="D33" s="536"/>
      <c r="E33" s="536"/>
      <c r="F33" s="536"/>
      <c r="G33" s="536"/>
      <c r="H33" s="536"/>
      <c r="I33" s="536"/>
      <c r="J33" s="536"/>
      <c r="K33" s="536"/>
      <c r="L33" s="536"/>
      <c r="M33" s="536"/>
      <c r="N33" s="537"/>
      <c r="O33" s="474"/>
      <c r="P33" s="474"/>
      <c r="Q33" s="474"/>
      <c r="R33" s="474"/>
      <c r="S33" s="474"/>
      <c r="T33" s="474"/>
      <c r="U33" s="474"/>
      <c r="V33" s="474"/>
      <c r="W33" s="474"/>
      <c r="X33" s="474"/>
      <c r="Y33" s="474"/>
      <c r="Z33" s="474"/>
      <c r="AA33" s="304"/>
      <c r="AB33" s="301"/>
    </row>
    <row r="34" spans="1:41" ht="15.75" customHeight="1" x14ac:dyDescent="0.25">
      <c r="A34" s="458" t="s">
        <v>6208</v>
      </c>
      <c r="B34" s="458"/>
      <c r="C34" s="458"/>
      <c r="D34" s="458"/>
      <c r="E34" s="458"/>
      <c r="F34" s="458"/>
      <c r="G34" s="458"/>
      <c r="H34" s="458"/>
      <c r="I34" s="458"/>
      <c r="J34" s="458"/>
      <c r="K34" s="458"/>
      <c r="L34" s="458"/>
      <c r="M34" s="458"/>
      <c r="N34" s="458"/>
      <c r="O34" s="486" t="s">
        <v>5679</v>
      </c>
      <c r="P34" s="465"/>
      <c r="Q34" s="465"/>
      <c r="R34" s="465"/>
      <c r="S34" s="465"/>
      <c r="T34" s="465"/>
      <c r="U34" s="465"/>
      <c r="V34" s="468" t="s">
        <v>5680</v>
      </c>
      <c r="W34" s="469"/>
      <c r="X34" s="469"/>
      <c r="Y34" s="469"/>
      <c r="Z34" s="469"/>
      <c r="AA34" s="470"/>
      <c r="AB34" s="446" t="s">
        <v>5683</v>
      </c>
    </row>
    <row r="35" spans="1:41" ht="15.75" x14ac:dyDescent="0.25">
      <c r="A35" s="458"/>
      <c r="B35" s="458"/>
      <c r="C35" s="458"/>
      <c r="D35" s="458"/>
      <c r="E35" s="458"/>
      <c r="F35" s="458"/>
      <c r="G35" s="458"/>
      <c r="H35" s="458"/>
      <c r="I35" s="458"/>
      <c r="J35" s="458"/>
      <c r="K35" s="458"/>
      <c r="L35" s="458"/>
      <c r="M35" s="458"/>
      <c r="N35" s="458"/>
      <c r="O35" s="410"/>
      <c r="P35" s="410"/>
      <c r="Q35" s="410"/>
      <c r="R35" s="410"/>
      <c r="S35" s="410"/>
      <c r="T35" s="410"/>
      <c r="U35" s="473"/>
      <c r="V35" s="410"/>
      <c r="W35" s="410"/>
      <c r="X35" s="410"/>
      <c r="Y35" s="410"/>
      <c r="Z35" s="410"/>
      <c r="AA35" s="411"/>
      <c r="AB35" s="447"/>
    </row>
    <row r="36" spans="1:41" ht="15.75" x14ac:dyDescent="0.25">
      <c r="A36" s="458"/>
      <c r="B36" s="458"/>
      <c r="C36" s="458"/>
      <c r="D36" s="458"/>
      <c r="E36" s="458"/>
      <c r="F36" s="458"/>
      <c r="G36" s="458"/>
      <c r="H36" s="458"/>
      <c r="I36" s="458"/>
      <c r="J36" s="458"/>
      <c r="K36" s="458"/>
      <c r="L36" s="458"/>
      <c r="M36" s="458"/>
      <c r="N36" s="458"/>
      <c r="O36" s="410"/>
      <c r="P36" s="410"/>
      <c r="Q36" s="410"/>
      <c r="R36" s="410"/>
      <c r="S36" s="410"/>
      <c r="T36" s="410"/>
      <c r="U36" s="473"/>
      <c r="V36" s="410"/>
      <c r="W36" s="410"/>
      <c r="X36" s="410"/>
      <c r="Y36" s="410"/>
      <c r="Z36" s="410"/>
      <c r="AA36" s="411"/>
      <c r="AB36" s="447"/>
    </row>
    <row r="37" spans="1:41" ht="16.5" thickBot="1" x14ac:dyDescent="0.3">
      <c r="A37" s="458"/>
      <c r="B37" s="458"/>
      <c r="C37" s="458"/>
      <c r="D37" s="458"/>
      <c r="E37" s="458"/>
      <c r="F37" s="458"/>
      <c r="G37" s="458"/>
      <c r="H37" s="458"/>
      <c r="I37" s="458"/>
      <c r="J37" s="458"/>
      <c r="K37" s="458"/>
      <c r="L37" s="458"/>
      <c r="M37" s="458"/>
      <c r="N37" s="458"/>
      <c r="O37" s="466"/>
      <c r="P37" s="466"/>
      <c r="Q37" s="466"/>
      <c r="R37" s="466"/>
      <c r="S37" s="466"/>
      <c r="T37" s="466"/>
      <c r="U37" s="485"/>
      <c r="V37" s="466"/>
      <c r="W37" s="466"/>
      <c r="X37" s="466"/>
      <c r="Y37" s="466"/>
      <c r="Z37" s="466"/>
      <c r="AA37" s="467"/>
      <c r="AB37" s="448"/>
    </row>
    <row r="38" spans="1:41" ht="36" customHeight="1" x14ac:dyDescent="0.25">
      <c r="A38" s="487" t="s">
        <v>6209</v>
      </c>
      <c r="B38" s="488"/>
      <c r="C38" s="488"/>
      <c r="D38" s="488"/>
      <c r="E38" s="488"/>
      <c r="F38" s="488"/>
      <c r="G38" s="488"/>
      <c r="H38" s="488"/>
      <c r="I38" s="488"/>
      <c r="J38" s="488"/>
      <c r="K38" s="488"/>
      <c r="L38" s="488"/>
      <c r="M38" s="488"/>
      <c r="N38" s="488"/>
      <c r="O38" s="488"/>
      <c r="P38" s="488"/>
      <c r="Q38" s="488"/>
      <c r="R38" s="488"/>
      <c r="S38" s="488"/>
      <c r="T38" s="488"/>
      <c r="U38" s="488"/>
      <c r="V38" s="488"/>
      <c r="W38" s="488"/>
      <c r="X38" s="488"/>
      <c r="Y38" s="488"/>
      <c r="Z38" s="488"/>
      <c r="AA38" s="489"/>
      <c r="AB38" s="254" t="s">
        <v>6108</v>
      </c>
      <c r="AO38" s="4"/>
    </row>
    <row r="39" spans="1:41" s="3" customFormat="1" ht="58.5" customHeight="1" x14ac:dyDescent="0.25">
      <c r="A39" s="430" t="s">
        <v>6210</v>
      </c>
      <c r="B39" s="430"/>
      <c r="C39" s="430"/>
      <c r="D39" s="430"/>
      <c r="E39" s="430"/>
      <c r="F39" s="430"/>
      <c r="G39" s="430"/>
      <c r="H39" s="430"/>
      <c r="I39" s="430"/>
      <c r="J39" s="430"/>
      <c r="K39" s="430"/>
      <c r="L39" s="430"/>
      <c r="M39" s="430"/>
      <c r="N39" s="430"/>
      <c r="O39" s="412"/>
      <c r="P39" s="413"/>
      <c r="Q39" s="413"/>
      <c r="R39" s="413"/>
      <c r="S39" s="413"/>
      <c r="T39" s="413"/>
      <c r="U39" s="413"/>
      <c r="V39" s="413"/>
      <c r="W39" s="413"/>
      <c r="X39" s="413"/>
      <c r="Y39" s="413"/>
      <c r="Z39" s="413"/>
      <c r="AA39" s="414"/>
      <c r="AB39" s="254" t="s">
        <v>6107</v>
      </c>
      <c r="AO39" s="4"/>
    </row>
    <row r="40" spans="1:41" s="3" customFormat="1" ht="24.75" customHeight="1" x14ac:dyDescent="0.25">
      <c r="A40" s="430" t="s">
        <v>6211</v>
      </c>
      <c r="B40" s="430"/>
      <c r="C40" s="430"/>
      <c r="D40" s="430"/>
      <c r="E40" s="430"/>
      <c r="F40" s="430"/>
      <c r="G40" s="430"/>
      <c r="H40" s="430"/>
      <c r="I40" s="430"/>
      <c r="J40" s="430"/>
      <c r="K40" s="430"/>
      <c r="L40" s="430"/>
      <c r="M40" s="430"/>
      <c r="N40" s="430"/>
      <c r="O40" s="475" t="s">
        <v>5679</v>
      </c>
      <c r="P40" s="475"/>
      <c r="Q40" s="475"/>
      <c r="R40" s="475"/>
      <c r="S40" s="475"/>
      <c r="T40" s="475"/>
      <c r="U40" s="475"/>
      <c r="V40" s="475" t="s">
        <v>5680</v>
      </c>
      <c r="W40" s="475"/>
      <c r="X40" s="475"/>
      <c r="Y40" s="475"/>
      <c r="Z40" s="475"/>
      <c r="AA40" s="300" t="s">
        <v>5690</v>
      </c>
      <c r="AB40" s="254"/>
      <c r="AO40" s="4"/>
    </row>
    <row r="41" spans="1:41" s="3" customFormat="1" ht="45.75" customHeight="1" x14ac:dyDescent="0.25">
      <c r="A41" s="430"/>
      <c r="B41" s="430"/>
      <c r="C41" s="430"/>
      <c r="D41" s="430"/>
      <c r="E41" s="430"/>
      <c r="F41" s="430"/>
      <c r="G41" s="430"/>
      <c r="H41" s="430"/>
      <c r="I41" s="430"/>
      <c r="J41" s="430"/>
      <c r="K41" s="430"/>
      <c r="L41" s="430"/>
      <c r="M41" s="430"/>
      <c r="N41" s="430"/>
      <c r="O41" s="484"/>
      <c r="P41" s="484"/>
      <c r="Q41" s="484"/>
      <c r="R41" s="484"/>
      <c r="S41" s="484"/>
      <c r="T41" s="484"/>
      <c r="U41" s="484"/>
      <c r="V41" s="484"/>
      <c r="W41" s="484"/>
      <c r="X41" s="484"/>
      <c r="Y41" s="484"/>
      <c r="Z41" s="484"/>
      <c r="AA41" s="13"/>
      <c r="AB41" s="254" t="s">
        <v>5691</v>
      </c>
      <c r="AO41" s="4"/>
    </row>
    <row r="42" spans="1:41" s="3" customFormat="1" ht="65.25" customHeight="1" x14ac:dyDescent="0.25">
      <c r="A42" s="430" t="s">
        <v>6212</v>
      </c>
      <c r="B42" s="430"/>
      <c r="C42" s="430"/>
      <c r="D42" s="430"/>
      <c r="E42" s="430"/>
      <c r="F42" s="430"/>
      <c r="G42" s="430"/>
      <c r="H42" s="430"/>
      <c r="I42" s="430"/>
      <c r="J42" s="430"/>
      <c r="K42" s="430"/>
      <c r="L42" s="430"/>
      <c r="M42" s="430"/>
      <c r="N42" s="430"/>
      <c r="O42" s="484"/>
      <c r="P42" s="484"/>
      <c r="Q42" s="484"/>
      <c r="R42" s="484"/>
      <c r="S42" s="484"/>
      <c r="T42" s="484"/>
      <c r="U42" s="484"/>
      <c r="V42" s="484"/>
      <c r="W42" s="484"/>
      <c r="X42" s="484"/>
      <c r="Y42" s="484"/>
      <c r="Z42" s="484"/>
      <c r="AA42" s="484"/>
      <c r="AB42" s="254" t="s">
        <v>6055</v>
      </c>
      <c r="AO42" s="4"/>
    </row>
    <row r="43" spans="1:41" s="3" customFormat="1" ht="53.25" customHeight="1" x14ac:dyDescent="0.25">
      <c r="A43" s="430" t="s">
        <v>6213</v>
      </c>
      <c r="B43" s="430"/>
      <c r="C43" s="430"/>
      <c r="D43" s="430"/>
      <c r="E43" s="430"/>
      <c r="F43" s="430"/>
      <c r="G43" s="430"/>
      <c r="H43" s="430"/>
      <c r="I43" s="430"/>
      <c r="J43" s="430"/>
      <c r="K43" s="430"/>
      <c r="L43" s="430"/>
      <c r="M43" s="430"/>
      <c r="N43" s="430"/>
      <c r="O43" s="412"/>
      <c r="P43" s="413"/>
      <c r="Q43" s="413"/>
      <c r="R43" s="413"/>
      <c r="S43" s="413"/>
      <c r="T43" s="413"/>
      <c r="U43" s="413"/>
      <c r="V43" s="413"/>
      <c r="W43" s="413"/>
      <c r="X43" s="413"/>
      <c r="Y43" s="413"/>
      <c r="Z43" s="413"/>
      <c r="AA43" s="414"/>
      <c r="AB43" s="254" t="s">
        <v>6109</v>
      </c>
      <c r="AO43" s="4"/>
    </row>
    <row r="44" spans="1:41" s="3" customFormat="1" ht="15.75" x14ac:dyDescent="0.25">
      <c r="A44" s="539" t="s">
        <v>6214</v>
      </c>
      <c r="B44" s="540"/>
      <c r="C44" s="540"/>
      <c r="D44" s="540"/>
      <c r="E44" s="540"/>
      <c r="F44" s="540"/>
      <c r="G44" s="540"/>
      <c r="H44" s="540"/>
      <c r="I44" s="540"/>
      <c r="J44" s="540"/>
      <c r="K44" s="540"/>
      <c r="L44" s="540"/>
      <c r="M44" s="540"/>
      <c r="N44" s="540"/>
      <c r="O44" s="543" t="s">
        <v>5692</v>
      </c>
      <c r="P44" s="543"/>
      <c r="Q44" s="543"/>
      <c r="R44" s="543"/>
      <c r="S44" s="543"/>
      <c r="T44" s="543"/>
      <c r="U44" s="543"/>
      <c r="V44" s="543"/>
      <c r="W44" s="543"/>
      <c r="X44" s="543"/>
      <c r="Y44" s="543"/>
      <c r="Z44" s="421" t="s">
        <v>5693</v>
      </c>
      <c r="AA44" s="422"/>
      <c r="AB44" s="254"/>
      <c r="AO44" s="4"/>
    </row>
    <row r="45" spans="1:41" s="3" customFormat="1" ht="15.75" x14ac:dyDescent="0.25">
      <c r="A45" s="541"/>
      <c r="B45" s="542"/>
      <c r="C45" s="542"/>
      <c r="D45" s="542"/>
      <c r="E45" s="542"/>
      <c r="F45" s="542"/>
      <c r="G45" s="542"/>
      <c r="H45" s="542"/>
      <c r="I45" s="542"/>
      <c r="J45" s="542"/>
      <c r="K45" s="542"/>
      <c r="L45" s="542"/>
      <c r="M45" s="542"/>
      <c r="N45" s="542"/>
      <c r="O45" s="484"/>
      <c r="P45" s="484"/>
      <c r="Q45" s="484"/>
      <c r="R45" s="484"/>
      <c r="S45" s="484"/>
      <c r="T45" s="484"/>
      <c r="U45" s="484"/>
      <c r="V45" s="484"/>
      <c r="W45" s="484"/>
      <c r="X45" s="484"/>
      <c r="Y45" s="484"/>
      <c r="Z45" s="11"/>
      <c r="AA45" s="12"/>
      <c r="AB45" s="254"/>
      <c r="AO45" s="4"/>
    </row>
    <row r="46" spans="1:41" s="3" customFormat="1" ht="51.75" customHeight="1" x14ac:dyDescent="0.25">
      <c r="A46" s="430" t="s">
        <v>6215</v>
      </c>
      <c r="B46" s="430"/>
      <c r="C46" s="430"/>
      <c r="D46" s="430"/>
      <c r="E46" s="430"/>
      <c r="F46" s="430"/>
      <c r="G46" s="430"/>
      <c r="H46" s="430"/>
      <c r="I46" s="430"/>
      <c r="J46" s="430"/>
      <c r="K46" s="430"/>
      <c r="L46" s="430"/>
      <c r="M46" s="430"/>
      <c r="N46" s="430"/>
      <c r="O46" s="412"/>
      <c r="P46" s="413"/>
      <c r="Q46" s="413"/>
      <c r="R46" s="413"/>
      <c r="S46" s="413"/>
      <c r="T46" s="413"/>
      <c r="U46" s="413"/>
      <c r="V46" s="413"/>
      <c r="W46" s="413"/>
      <c r="X46" s="413"/>
      <c r="Y46" s="413"/>
      <c r="Z46" s="413"/>
      <c r="AA46" s="414"/>
      <c r="AB46" s="254" t="s">
        <v>6056</v>
      </c>
      <c r="AO46" s="4"/>
    </row>
    <row r="47" spans="1:41" s="5" customFormat="1" ht="15.75" customHeight="1" x14ac:dyDescent="0.25">
      <c r="A47" s="430" t="s">
        <v>6216</v>
      </c>
      <c r="B47" s="430"/>
      <c r="C47" s="430"/>
      <c r="D47" s="430"/>
      <c r="E47" s="430"/>
      <c r="F47" s="430"/>
      <c r="G47" s="430"/>
      <c r="H47" s="430"/>
      <c r="I47" s="430"/>
      <c r="J47" s="430"/>
      <c r="K47" s="430"/>
      <c r="L47" s="430"/>
      <c r="M47" s="430"/>
      <c r="N47" s="430"/>
      <c r="O47" s="430"/>
      <c r="P47" s="430"/>
      <c r="Q47" s="430"/>
      <c r="R47" s="430"/>
      <c r="S47" s="430"/>
      <c r="T47" s="430"/>
      <c r="U47" s="430"/>
      <c r="V47" s="430"/>
      <c r="W47" s="430"/>
      <c r="X47" s="430"/>
      <c r="Y47" s="430"/>
      <c r="Z47" s="430"/>
      <c r="AA47" s="430"/>
      <c r="AB47" s="256"/>
    </row>
    <row r="48" spans="1:41" s="5" customFormat="1" ht="31.5" customHeight="1" x14ac:dyDescent="0.25">
      <c r="A48" s="430" t="s">
        <v>6217</v>
      </c>
      <c r="B48" s="430"/>
      <c r="C48" s="430"/>
      <c r="D48" s="430"/>
      <c r="E48" s="430"/>
      <c r="F48" s="430"/>
      <c r="G48" s="430"/>
      <c r="H48" s="430"/>
      <c r="I48" s="429" t="s">
        <v>11</v>
      </c>
      <c r="J48" s="429"/>
      <c r="K48" s="429"/>
      <c r="L48" s="429"/>
      <c r="M48" s="429"/>
      <c r="N48" s="429"/>
      <c r="O48" s="429"/>
      <c r="P48" s="429"/>
      <c r="Q48" s="429"/>
      <c r="R48" s="429"/>
      <c r="S48" s="429"/>
      <c r="T48" s="429"/>
      <c r="U48" s="429"/>
      <c r="V48" s="429"/>
      <c r="W48" s="429"/>
      <c r="X48" s="428"/>
      <c r="Y48" s="428"/>
      <c r="Z48" s="428"/>
      <c r="AA48" s="428"/>
      <c r="AB48" s="440" t="s">
        <v>14</v>
      </c>
    </row>
    <row r="49" spans="1:28" s="5" customFormat="1" ht="67.5" customHeight="1" x14ac:dyDescent="0.25">
      <c r="A49" s="430"/>
      <c r="B49" s="430"/>
      <c r="C49" s="430"/>
      <c r="D49" s="430"/>
      <c r="E49" s="430"/>
      <c r="F49" s="430"/>
      <c r="G49" s="430"/>
      <c r="H49" s="430"/>
      <c r="I49" s="429" t="s">
        <v>5694</v>
      </c>
      <c r="J49" s="429"/>
      <c r="K49" s="429"/>
      <c r="L49" s="429"/>
      <c r="M49" s="429"/>
      <c r="N49" s="429"/>
      <c r="O49" s="429"/>
      <c r="P49" s="429"/>
      <c r="Q49" s="429"/>
      <c r="R49" s="429"/>
      <c r="S49" s="429"/>
      <c r="T49" s="429"/>
      <c r="U49" s="429"/>
      <c r="V49" s="429"/>
      <c r="W49" s="429"/>
      <c r="X49" s="428"/>
      <c r="Y49" s="428"/>
      <c r="Z49" s="428"/>
      <c r="AA49" s="428"/>
      <c r="AB49" s="441"/>
    </row>
    <row r="50" spans="1:28" s="5" customFormat="1" ht="54.75" customHeight="1" thickBot="1" x14ac:dyDescent="0.3">
      <c r="A50" s="431"/>
      <c r="B50" s="431"/>
      <c r="C50" s="431"/>
      <c r="D50" s="431"/>
      <c r="E50" s="431"/>
      <c r="F50" s="431"/>
      <c r="G50" s="431"/>
      <c r="H50" s="431"/>
      <c r="I50" s="438" t="s">
        <v>5650</v>
      </c>
      <c r="J50" s="438"/>
      <c r="K50" s="438"/>
      <c r="L50" s="438"/>
      <c r="M50" s="438"/>
      <c r="N50" s="438"/>
      <c r="O50" s="438"/>
      <c r="P50" s="438"/>
      <c r="Q50" s="438"/>
      <c r="R50" s="438"/>
      <c r="S50" s="438"/>
      <c r="T50" s="438"/>
      <c r="U50" s="438"/>
      <c r="V50" s="438"/>
      <c r="W50" s="438"/>
      <c r="X50" s="439"/>
      <c r="Y50" s="439"/>
      <c r="Z50" s="439"/>
      <c r="AA50" s="439"/>
      <c r="AB50" s="441"/>
    </row>
    <row r="51" spans="1:28" s="4" customFormat="1" ht="29.25" customHeight="1" x14ac:dyDescent="0.25">
      <c r="A51" s="527" t="s">
        <v>6218</v>
      </c>
      <c r="B51" s="528"/>
      <c r="C51" s="528"/>
      <c r="D51" s="528"/>
      <c r="E51" s="528"/>
      <c r="F51" s="528"/>
      <c r="G51" s="528"/>
      <c r="H51" s="528"/>
      <c r="I51" s="468" t="s">
        <v>6245</v>
      </c>
      <c r="J51" s="469"/>
      <c r="K51" s="469"/>
      <c r="L51" s="469"/>
      <c r="M51" s="469"/>
      <c r="N51" s="469"/>
      <c r="O51" s="469"/>
      <c r="P51" s="469"/>
      <c r="Q51" s="469"/>
      <c r="R51" s="469"/>
      <c r="S51" s="469"/>
      <c r="T51" s="469"/>
      <c r="U51" s="469"/>
      <c r="V51" s="469"/>
      <c r="W51" s="486"/>
      <c r="X51" s="468" t="s">
        <v>6230</v>
      </c>
      <c r="Y51" s="469"/>
      <c r="Z51" s="469"/>
      <c r="AA51" s="470"/>
      <c r="AB51" s="433" t="s">
        <v>6246</v>
      </c>
    </row>
    <row r="52" spans="1:28" s="4" customFormat="1" ht="15.75" x14ac:dyDescent="0.25">
      <c r="A52" s="529"/>
      <c r="B52" s="430"/>
      <c r="C52" s="430"/>
      <c r="D52" s="430"/>
      <c r="E52" s="430"/>
      <c r="F52" s="430"/>
      <c r="G52" s="430"/>
      <c r="H52" s="430"/>
      <c r="I52" s="409"/>
      <c r="J52" s="410"/>
      <c r="K52" s="410"/>
      <c r="L52" s="410"/>
      <c r="M52" s="410"/>
      <c r="N52" s="410"/>
      <c r="O52" s="410"/>
      <c r="P52" s="410"/>
      <c r="Q52" s="410"/>
      <c r="R52" s="410"/>
      <c r="S52" s="410"/>
      <c r="T52" s="410"/>
      <c r="U52" s="410"/>
      <c r="V52" s="410"/>
      <c r="W52" s="473"/>
      <c r="X52" s="409"/>
      <c r="Y52" s="410"/>
      <c r="Z52" s="410"/>
      <c r="AA52" s="411"/>
      <c r="AB52" s="433"/>
    </row>
    <row r="53" spans="1:28" s="4" customFormat="1" ht="15.75" x14ac:dyDescent="0.25">
      <c r="A53" s="529"/>
      <c r="B53" s="430"/>
      <c r="C53" s="430"/>
      <c r="D53" s="430"/>
      <c r="E53" s="430"/>
      <c r="F53" s="430"/>
      <c r="G53" s="430"/>
      <c r="H53" s="430"/>
      <c r="I53" s="409"/>
      <c r="J53" s="410"/>
      <c r="K53" s="410"/>
      <c r="L53" s="410"/>
      <c r="M53" s="410"/>
      <c r="N53" s="410"/>
      <c r="O53" s="410"/>
      <c r="P53" s="410"/>
      <c r="Q53" s="410"/>
      <c r="R53" s="410"/>
      <c r="S53" s="410"/>
      <c r="T53" s="410"/>
      <c r="U53" s="410"/>
      <c r="V53" s="410"/>
      <c r="W53" s="473"/>
      <c r="X53" s="409"/>
      <c r="Y53" s="410"/>
      <c r="Z53" s="410"/>
      <c r="AA53" s="411"/>
      <c r="AB53" s="433"/>
    </row>
    <row r="54" spans="1:28" s="4" customFormat="1" ht="15.75" x14ac:dyDescent="0.25">
      <c r="A54" s="529"/>
      <c r="B54" s="430"/>
      <c r="C54" s="430"/>
      <c r="D54" s="430"/>
      <c r="E54" s="430"/>
      <c r="F54" s="430"/>
      <c r="G54" s="430"/>
      <c r="H54" s="430"/>
      <c r="I54" s="409"/>
      <c r="J54" s="410"/>
      <c r="K54" s="410"/>
      <c r="L54" s="410"/>
      <c r="M54" s="410"/>
      <c r="N54" s="410"/>
      <c r="O54" s="410"/>
      <c r="P54" s="410"/>
      <c r="Q54" s="410"/>
      <c r="R54" s="410"/>
      <c r="S54" s="410"/>
      <c r="T54" s="410"/>
      <c r="U54" s="410"/>
      <c r="V54" s="410"/>
      <c r="W54" s="473"/>
      <c r="X54" s="409"/>
      <c r="Y54" s="410"/>
      <c r="Z54" s="410"/>
      <c r="AA54" s="411"/>
      <c r="AB54" s="329"/>
    </row>
    <row r="55" spans="1:28" s="4" customFormat="1" ht="15.75" x14ac:dyDescent="0.25">
      <c r="A55" s="529"/>
      <c r="B55" s="430"/>
      <c r="C55" s="430"/>
      <c r="D55" s="430"/>
      <c r="E55" s="430"/>
      <c r="F55" s="430"/>
      <c r="G55" s="430"/>
      <c r="H55" s="430"/>
      <c r="I55" s="409"/>
      <c r="J55" s="410"/>
      <c r="K55" s="410"/>
      <c r="L55" s="410"/>
      <c r="M55" s="410"/>
      <c r="N55" s="410"/>
      <c r="O55" s="410"/>
      <c r="P55" s="410"/>
      <c r="Q55" s="410"/>
      <c r="R55" s="410"/>
      <c r="S55" s="410"/>
      <c r="T55" s="410"/>
      <c r="U55" s="410"/>
      <c r="V55" s="410"/>
      <c r="W55" s="473"/>
      <c r="X55" s="409"/>
      <c r="Y55" s="410"/>
      <c r="Z55" s="410"/>
      <c r="AA55" s="411"/>
      <c r="AB55" s="329"/>
    </row>
    <row r="56" spans="1:28" s="4" customFormat="1" ht="15.75" x14ac:dyDescent="0.25">
      <c r="A56" s="529"/>
      <c r="B56" s="430"/>
      <c r="C56" s="430"/>
      <c r="D56" s="430"/>
      <c r="E56" s="430"/>
      <c r="F56" s="430"/>
      <c r="G56" s="430"/>
      <c r="H56" s="430"/>
      <c r="I56" s="409"/>
      <c r="J56" s="410"/>
      <c r="K56" s="410"/>
      <c r="L56" s="410"/>
      <c r="M56" s="410"/>
      <c r="N56" s="410"/>
      <c r="O56" s="410"/>
      <c r="P56" s="410"/>
      <c r="Q56" s="410"/>
      <c r="R56" s="410"/>
      <c r="S56" s="410"/>
      <c r="T56" s="410"/>
      <c r="U56" s="410"/>
      <c r="V56" s="410"/>
      <c r="W56" s="473"/>
      <c r="X56" s="409"/>
      <c r="Y56" s="410"/>
      <c r="Z56" s="410"/>
      <c r="AA56" s="411"/>
      <c r="AB56" s="329"/>
    </row>
    <row r="57" spans="1:28" s="4" customFormat="1" ht="15.75" x14ac:dyDescent="0.25">
      <c r="A57" s="529"/>
      <c r="B57" s="430"/>
      <c r="C57" s="430"/>
      <c r="D57" s="430"/>
      <c r="E57" s="430"/>
      <c r="F57" s="430"/>
      <c r="G57" s="430"/>
      <c r="H57" s="430"/>
      <c r="I57" s="409"/>
      <c r="J57" s="410"/>
      <c r="K57" s="410"/>
      <c r="L57" s="410"/>
      <c r="M57" s="410"/>
      <c r="N57" s="410"/>
      <c r="O57" s="410"/>
      <c r="P57" s="410"/>
      <c r="Q57" s="410"/>
      <c r="R57" s="410"/>
      <c r="S57" s="410"/>
      <c r="T57" s="410"/>
      <c r="U57" s="410"/>
      <c r="V57" s="410"/>
      <c r="W57" s="473"/>
      <c r="X57" s="409"/>
      <c r="Y57" s="410"/>
      <c r="Z57" s="410"/>
      <c r="AA57" s="411"/>
      <c r="AB57" s="329"/>
    </row>
    <row r="58" spans="1:28" s="4" customFormat="1" ht="15.75" x14ac:dyDescent="0.25">
      <c r="A58" s="529"/>
      <c r="B58" s="430"/>
      <c r="C58" s="430"/>
      <c r="D58" s="430"/>
      <c r="E58" s="430"/>
      <c r="F58" s="430"/>
      <c r="G58" s="430"/>
      <c r="H58" s="430"/>
      <c r="I58" s="409"/>
      <c r="J58" s="410"/>
      <c r="K58" s="410"/>
      <c r="L58" s="410"/>
      <c r="M58" s="410"/>
      <c r="N58" s="410"/>
      <c r="O58" s="410"/>
      <c r="P58" s="410"/>
      <c r="Q58" s="410"/>
      <c r="R58" s="410"/>
      <c r="S58" s="410"/>
      <c r="T58" s="410"/>
      <c r="U58" s="410"/>
      <c r="V58" s="410"/>
      <c r="W58" s="473"/>
      <c r="X58" s="409"/>
      <c r="Y58" s="410"/>
      <c r="Z58" s="410"/>
      <c r="AA58" s="411"/>
      <c r="AB58" s="329"/>
    </row>
    <row r="59" spans="1:28" s="4" customFormat="1" ht="15.75" x14ac:dyDescent="0.25">
      <c r="A59" s="529"/>
      <c r="B59" s="430"/>
      <c r="C59" s="430"/>
      <c r="D59" s="430"/>
      <c r="E59" s="430"/>
      <c r="F59" s="430"/>
      <c r="G59" s="430"/>
      <c r="H59" s="430"/>
      <c r="I59" s="409"/>
      <c r="J59" s="410"/>
      <c r="K59" s="410"/>
      <c r="L59" s="410"/>
      <c r="M59" s="410"/>
      <c r="N59" s="410"/>
      <c r="O59" s="410"/>
      <c r="P59" s="410"/>
      <c r="Q59" s="410"/>
      <c r="R59" s="410"/>
      <c r="S59" s="410"/>
      <c r="T59" s="410"/>
      <c r="U59" s="410"/>
      <c r="V59" s="410"/>
      <c r="W59" s="473"/>
      <c r="X59" s="409"/>
      <c r="Y59" s="410"/>
      <c r="Z59" s="410"/>
      <c r="AA59" s="411"/>
      <c r="AB59" s="329"/>
    </row>
    <row r="60" spans="1:28" s="4" customFormat="1" ht="16.5" thickBot="1" x14ac:dyDescent="0.3">
      <c r="A60" s="530"/>
      <c r="B60" s="531"/>
      <c r="C60" s="531"/>
      <c r="D60" s="531"/>
      <c r="E60" s="531"/>
      <c r="F60" s="531"/>
      <c r="G60" s="531"/>
      <c r="H60" s="531"/>
      <c r="I60" s="544"/>
      <c r="J60" s="466"/>
      <c r="K60" s="466"/>
      <c r="L60" s="466"/>
      <c r="M60" s="466"/>
      <c r="N60" s="466"/>
      <c r="O60" s="466"/>
      <c r="P60" s="466"/>
      <c r="Q60" s="466"/>
      <c r="R60" s="466"/>
      <c r="S60" s="466"/>
      <c r="T60" s="466"/>
      <c r="U60" s="466"/>
      <c r="V60" s="466"/>
      <c r="W60" s="485"/>
      <c r="X60" s="544"/>
      <c r="Y60" s="466"/>
      <c r="Z60" s="466"/>
      <c r="AA60" s="467"/>
      <c r="AB60" s="329"/>
    </row>
    <row r="61" spans="1:28" s="4" customFormat="1" ht="15.75" customHeight="1" x14ac:dyDescent="0.25">
      <c r="A61" s="538" t="s">
        <v>6247</v>
      </c>
      <c r="B61" s="538"/>
      <c r="C61" s="538"/>
      <c r="D61" s="538"/>
      <c r="E61" s="538"/>
      <c r="F61" s="538"/>
      <c r="G61" s="538"/>
      <c r="H61" s="538"/>
      <c r="I61" s="434"/>
      <c r="J61" s="435"/>
      <c r="K61" s="435"/>
      <c r="L61" s="435"/>
      <c r="M61" s="435"/>
      <c r="N61" s="435"/>
      <c r="O61" s="435"/>
      <c r="P61" s="435"/>
      <c r="Q61" s="435"/>
      <c r="R61" s="435"/>
      <c r="S61" s="435"/>
      <c r="T61" s="435"/>
      <c r="U61" s="435"/>
      <c r="V61" s="435"/>
      <c r="W61" s="435"/>
      <c r="X61" s="435"/>
      <c r="Y61" s="435"/>
      <c r="Z61" s="435"/>
      <c r="AA61" s="436"/>
      <c r="AB61" s="440" t="s">
        <v>6057</v>
      </c>
    </row>
    <row r="62" spans="1:28" s="4" customFormat="1" ht="15.75" x14ac:dyDescent="0.25">
      <c r="A62" s="430"/>
      <c r="B62" s="430"/>
      <c r="C62" s="430"/>
      <c r="D62" s="430"/>
      <c r="E62" s="430"/>
      <c r="F62" s="430"/>
      <c r="G62" s="430"/>
      <c r="H62" s="430"/>
      <c r="I62" s="437"/>
      <c r="J62" s="437"/>
      <c r="K62" s="437"/>
      <c r="L62" s="437"/>
      <c r="M62" s="437"/>
      <c r="N62" s="437"/>
      <c r="O62" s="437"/>
      <c r="P62" s="437"/>
      <c r="Q62" s="437"/>
      <c r="R62" s="437"/>
      <c r="S62" s="437"/>
      <c r="T62" s="437"/>
      <c r="U62" s="437"/>
      <c r="V62" s="437"/>
      <c r="W62" s="437"/>
      <c r="X62" s="437"/>
      <c r="Y62" s="437"/>
      <c r="Z62" s="437"/>
      <c r="AA62" s="437"/>
      <c r="AB62" s="440"/>
    </row>
    <row r="63" spans="1:28" s="4" customFormat="1" ht="15.75" x14ac:dyDescent="0.25">
      <c r="A63" s="430"/>
      <c r="B63" s="430"/>
      <c r="C63" s="430"/>
      <c r="D63" s="430"/>
      <c r="E63" s="430"/>
      <c r="F63" s="430"/>
      <c r="G63" s="430"/>
      <c r="H63" s="430"/>
      <c r="I63" s="437"/>
      <c r="J63" s="437"/>
      <c r="K63" s="437"/>
      <c r="L63" s="437"/>
      <c r="M63" s="437"/>
      <c r="N63" s="437"/>
      <c r="O63" s="437"/>
      <c r="P63" s="437"/>
      <c r="Q63" s="437"/>
      <c r="R63" s="437"/>
      <c r="S63" s="437"/>
      <c r="T63" s="437"/>
      <c r="U63" s="437"/>
      <c r="V63" s="437"/>
      <c r="W63" s="437"/>
      <c r="X63" s="437"/>
      <c r="Y63" s="437"/>
      <c r="Z63" s="437"/>
      <c r="AA63" s="437"/>
      <c r="AB63" s="440"/>
    </row>
    <row r="64" spans="1:28" s="4" customFormat="1" ht="15.75" x14ac:dyDescent="0.25">
      <c r="A64" s="430"/>
      <c r="B64" s="430"/>
      <c r="C64" s="430"/>
      <c r="D64" s="430"/>
      <c r="E64" s="430"/>
      <c r="F64" s="430"/>
      <c r="G64" s="430"/>
      <c r="H64" s="430"/>
      <c r="I64" s="437"/>
      <c r="J64" s="437"/>
      <c r="K64" s="437"/>
      <c r="L64" s="437"/>
      <c r="M64" s="437"/>
      <c r="N64" s="437"/>
      <c r="O64" s="437"/>
      <c r="P64" s="437"/>
      <c r="Q64" s="437"/>
      <c r="R64" s="437"/>
      <c r="S64" s="437"/>
      <c r="T64" s="437"/>
      <c r="U64" s="437"/>
      <c r="V64" s="437"/>
      <c r="W64" s="437"/>
      <c r="X64" s="437"/>
      <c r="Y64" s="437"/>
      <c r="Z64" s="437"/>
      <c r="AA64" s="437"/>
      <c r="AB64" s="440"/>
    </row>
    <row r="65" spans="1:28" s="4" customFormat="1" ht="15.75" x14ac:dyDescent="0.25">
      <c r="A65" s="430"/>
      <c r="B65" s="430"/>
      <c r="C65" s="430"/>
      <c r="D65" s="430"/>
      <c r="E65" s="430"/>
      <c r="F65" s="430"/>
      <c r="G65" s="430"/>
      <c r="H65" s="430"/>
      <c r="I65" s="437"/>
      <c r="J65" s="437"/>
      <c r="K65" s="437"/>
      <c r="L65" s="437"/>
      <c r="M65" s="437"/>
      <c r="N65" s="437"/>
      <c r="O65" s="437"/>
      <c r="P65" s="437"/>
      <c r="Q65" s="437"/>
      <c r="R65" s="437"/>
      <c r="S65" s="437"/>
      <c r="T65" s="437"/>
      <c r="U65" s="437"/>
      <c r="V65" s="437"/>
      <c r="W65" s="437"/>
      <c r="X65" s="437"/>
      <c r="Y65" s="437"/>
      <c r="Z65" s="437"/>
      <c r="AA65" s="437"/>
      <c r="AB65" s="257"/>
    </row>
    <row r="66" spans="1:28" s="4" customFormat="1" ht="15.75" customHeight="1" x14ac:dyDescent="0.25">
      <c r="A66" s="430"/>
      <c r="B66" s="430"/>
      <c r="C66" s="430"/>
      <c r="D66" s="430"/>
      <c r="E66" s="430"/>
      <c r="F66" s="430"/>
      <c r="G66" s="430"/>
      <c r="H66" s="430"/>
      <c r="I66" s="437"/>
      <c r="J66" s="437"/>
      <c r="K66" s="437"/>
      <c r="L66" s="437"/>
      <c r="M66" s="437"/>
      <c r="N66" s="437"/>
      <c r="O66" s="437"/>
      <c r="P66" s="437"/>
      <c r="Q66" s="437"/>
      <c r="R66" s="437"/>
      <c r="S66" s="437"/>
      <c r="T66" s="437"/>
      <c r="U66" s="437"/>
      <c r="V66" s="437"/>
      <c r="W66" s="437"/>
      <c r="X66" s="437"/>
      <c r="Y66" s="437"/>
      <c r="Z66" s="437"/>
      <c r="AA66" s="437"/>
      <c r="AB66" s="257"/>
    </row>
    <row r="67" spans="1:28" s="4" customFormat="1" ht="15.75" x14ac:dyDescent="0.25">
      <c r="A67" s="430"/>
      <c r="B67" s="430"/>
      <c r="C67" s="430"/>
      <c r="D67" s="430"/>
      <c r="E67" s="430"/>
      <c r="F67" s="430"/>
      <c r="G67" s="430"/>
      <c r="H67" s="430"/>
      <c r="I67" s="437"/>
      <c r="J67" s="437"/>
      <c r="K67" s="437"/>
      <c r="L67" s="437"/>
      <c r="M67" s="437"/>
      <c r="N67" s="437"/>
      <c r="O67" s="437"/>
      <c r="P67" s="437"/>
      <c r="Q67" s="437"/>
      <c r="R67" s="437"/>
      <c r="S67" s="437"/>
      <c r="T67" s="437"/>
      <c r="U67" s="437"/>
      <c r="V67" s="437"/>
      <c r="W67" s="437"/>
      <c r="X67" s="437"/>
      <c r="Y67" s="437"/>
      <c r="Z67" s="437"/>
      <c r="AA67" s="437"/>
      <c r="AB67" s="257"/>
    </row>
    <row r="68" spans="1:28" s="4" customFormat="1" ht="15.75" x14ac:dyDescent="0.25">
      <c r="A68" s="430"/>
      <c r="B68" s="430"/>
      <c r="C68" s="430"/>
      <c r="D68" s="430"/>
      <c r="E68" s="430"/>
      <c r="F68" s="430"/>
      <c r="G68" s="430"/>
      <c r="H68" s="430"/>
      <c r="I68" s="437"/>
      <c r="J68" s="437"/>
      <c r="K68" s="437"/>
      <c r="L68" s="437"/>
      <c r="M68" s="437"/>
      <c r="N68" s="437"/>
      <c r="O68" s="437"/>
      <c r="P68" s="437"/>
      <c r="Q68" s="437"/>
      <c r="R68" s="437"/>
      <c r="S68" s="437"/>
      <c r="T68" s="437"/>
      <c r="U68" s="437"/>
      <c r="V68" s="437"/>
      <c r="W68" s="437"/>
      <c r="X68" s="437"/>
      <c r="Y68" s="437"/>
      <c r="Z68" s="437"/>
      <c r="AA68" s="437"/>
      <c r="AB68" s="257"/>
    </row>
    <row r="69" spans="1:28" s="4" customFormat="1" ht="15.75" customHeight="1" x14ac:dyDescent="0.25">
      <c r="A69" s="430"/>
      <c r="B69" s="430"/>
      <c r="C69" s="430"/>
      <c r="D69" s="430"/>
      <c r="E69" s="430"/>
      <c r="F69" s="430"/>
      <c r="G69" s="430"/>
      <c r="H69" s="430"/>
      <c r="I69" s="437"/>
      <c r="J69" s="437"/>
      <c r="K69" s="437"/>
      <c r="L69" s="437"/>
      <c r="M69" s="437"/>
      <c r="N69" s="437"/>
      <c r="O69" s="437"/>
      <c r="P69" s="437"/>
      <c r="Q69" s="437"/>
      <c r="R69" s="437"/>
      <c r="S69" s="437"/>
      <c r="T69" s="437"/>
      <c r="U69" s="437"/>
      <c r="V69" s="437"/>
      <c r="W69" s="437"/>
      <c r="X69" s="437"/>
      <c r="Y69" s="437"/>
      <c r="Z69" s="437"/>
      <c r="AA69" s="437"/>
      <c r="AB69" s="257"/>
    </row>
    <row r="70" spans="1:28" s="4" customFormat="1" ht="16.5" customHeight="1" x14ac:dyDescent="0.25">
      <c r="A70" s="430"/>
      <c r="B70" s="430"/>
      <c r="C70" s="430"/>
      <c r="D70" s="430"/>
      <c r="E70" s="430"/>
      <c r="F70" s="430"/>
      <c r="G70" s="430"/>
      <c r="H70" s="430"/>
      <c r="I70" s="437"/>
      <c r="J70" s="437"/>
      <c r="K70" s="437"/>
      <c r="L70" s="437"/>
      <c r="M70" s="437"/>
      <c r="N70" s="437"/>
      <c r="O70" s="437"/>
      <c r="P70" s="437"/>
      <c r="Q70" s="437"/>
      <c r="R70" s="437"/>
      <c r="S70" s="437"/>
      <c r="T70" s="437"/>
      <c r="U70" s="437"/>
      <c r="V70" s="437"/>
      <c r="W70" s="437"/>
      <c r="X70" s="437"/>
      <c r="Y70" s="437"/>
      <c r="Z70" s="437"/>
      <c r="AA70" s="437"/>
      <c r="AB70" s="257"/>
    </row>
    <row r="71" spans="1:28" s="4" customFormat="1" ht="48.75" customHeight="1" x14ac:dyDescent="0.25">
      <c r="A71" s="430" t="s">
        <v>6219</v>
      </c>
      <c r="B71" s="430"/>
      <c r="C71" s="430"/>
      <c r="D71" s="430"/>
      <c r="E71" s="430"/>
      <c r="F71" s="430"/>
      <c r="G71" s="430"/>
      <c r="H71" s="430"/>
      <c r="I71" s="432" t="s">
        <v>4</v>
      </c>
      <c r="J71" s="432"/>
      <c r="K71" s="432"/>
      <c r="L71" s="432"/>
      <c r="M71" s="432"/>
      <c r="N71" s="432"/>
      <c r="O71" s="432"/>
      <c r="P71" s="432"/>
      <c r="Q71" s="432"/>
      <c r="R71" s="432"/>
      <c r="S71" s="432"/>
      <c r="T71" s="432"/>
      <c r="U71" s="432"/>
      <c r="V71" s="432"/>
      <c r="W71" s="432"/>
      <c r="X71" s="428"/>
      <c r="Y71" s="428"/>
      <c r="Z71" s="428"/>
      <c r="AA71" s="428"/>
      <c r="AB71" s="258" t="s">
        <v>6058</v>
      </c>
    </row>
    <row r="72" spans="1:28" s="4" customFormat="1" ht="15.75" x14ac:dyDescent="0.25">
      <c r="A72" s="430"/>
      <c r="B72" s="430"/>
      <c r="C72" s="430"/>
      <c r="D72" s="430"/>
      <c r="E72" s="430"/>
      <c r="F72" s="430"/>
      <c r="G72" s="430"/>
      <c r="H72" s="430"/>
      <c r="I72" s="432" t="s">
        <v>13</v>
      </c>
      <c r="J72" s="432"/>
      <c r="K72" s="432"/>
      <c r="L72" s="432"/>
      <c r="M72" s="432"/>
      <c r="N72" s="432"/>
      <c r="O72" s="432"/>
      <c r="P72" s="432"/>
      <c r="Q72" s="432"/>
      <c r="R72" s="432"/>
      <c r="S72" s="432"/>
      <c r="T72" s="432"/>
      <c r="U72" s="432"/>
      <c r="V72" s="432"/>
      <c r="W72" s="432"/>
      <c r="X72" s="428"/>
      <c r="Y72" s="428"/>
      <c r="Z72" s="428"/>
      <c r="AA72" s="428"/>
      <c r="AB72" s="257"/>
    </row>
    <row r="73" spans="1:28" s="4" customFormat="1" ht="15.75" x14ac:dyDescent="0.25">
      <c r="A73" s="430"/>
      <c r="B73" s="430"/>
      <c r="C73" s="430"/>
      <c r="D73" s="430"/>
      <c r="E73" s="430"/>
      <c r="F73" s="430"/>
      <c r="G73" s="430"/>
      <c r="H73" s="430"/>
      <c r="I73" s="432" t="s">
        <v>12</v>
      </c>
      <c r="J73" s="432"/>
      <c r="K73" s="432"/>
      <c r="L73" s="432"/>
      <c r="M73" s="432"/>
      <c r="N73" s="432"/>
      <c r="O73" s="432"/>
      <c r="P73" s="432"/>
      <c r="Q73" s="432"/>
      <c r="R73" s="432"/>
      <c r="S73" s="432"/>
      <c r="T73" s="432"/>
      <c r="U73" s="432"/>
      <c r="V73" s="432"/>
      <c r="W73" s="432"/>
      <c r="X73" s="428"/>
      <c r="Y73" s="428"/>
      <c r="Z73" s="428"/>
      <c r="AA73" s="428"/>
      <c r="AB73" s="257"/>
    </row>
    <row r="74" spans="1:28" s="4" customFormat="1" ht="47.25" customHeight="1" x14ac:dyDescent="0.25">
      <c r="A74" s="430"/>
      <c r="B74" s="430"/>
      <c r="C74" s="430"/>
      <c r="D74" s="430"/>
      <c r="E74" s="430"/>
      <c r="F74" s="430"/>
      <c r="G74" s="430"/>
      <c r="H74" s="430"/>
      <c r="I74" s="432" t="s">
        <v>10</v>
      </c>
      <c r="J74" s="432"/>
      <c r="K74" s="432"/>
      <c r="L74" s="432"/>
      <c r="M74" s="432"/>
      <c r="N74" s="432"/>
      <c r="O74" s="432"/>
      <c r="P74" s="432"/>
      <c r="Q74" s="432"/>
      <c r="R74" s="432"/>
      <c r="S74" s="432"/>
      <c r="T74" s="432"/>
      <c r="U74" s="432"/>
      <c r="V74" s="432"/>
      <c r="W74" s="432"/>
      <c r="X74" s="428"/>
      <c r="Y74" s="428"/>
      <c r="Z74" s="428"/>
      <c r="AA74" s="428"/>
      <c r="AB74" s="257"/>
    </row>
    <row r="75" spans="1:28" s="4" customFormat="1" ht="47.25" customHeight="1" x14ac:dyDescent="0.25">
      <c r="A75" s="430"/>
      <c r="B75" s="430"/>
      <c r="C75" s="430"/>
      <c r="D75" s="430"/>
      <c r="E75" s="430"/>
      <c r="F75" s="430"/>
      <c r="G75" s="430"/>
      <c r="H75" s="430"/>
      <c r="I75" s="432" t="s">
        <v>5</v>
      </c>
      <c r="J75" s="432"/>
      <c r="K75" s="432"/>
      <c r="L75" s="432"/>
      <c r="M75" s="432"/>
      <c r="N75" s="432"/>
      <c r="O75" s="432"/>
      <c r="P75" s="432"/>
      <c r="Q75" s="432"/>
      <c r="R75" s="432"/>
      <c r="S75" s="432"/>
      <c r="T75" s="432"/>
      <c r="U75" s="432"/>
      <c r="V75" s="432"/>
      <c r="W75" s="432"/>
      <c r="X75" s="428"/>
      <c r="Y75" s="428"/>
      <c r="Z75" s="428"/>
      <c r="AA75" s="428"/>
      <c r="AB75" s="257"/>
    </row>
    <row r="76" spans="1:28" s="4" customFormat="1" ht="31.5" customHeight="1" x14ac:dyDescent="0.25">
      <c r="A76" s="430"/>
      <c r="B76" s="430"/>
      <c r="C76" s="430"/>
      <c r="D76" s="430"/>
      <c r="E76" s="430"/>
      <c r="F76" s="430"/>
      <c r="G76" s="430"/>
      <c r="H76" s="430"/>
      <c r="I76" s="432" t="s">
        <v>6</v>
      </c>
      <c r="J76" s="432"/>
      <c r="K76" s="432"/>
      <c r="L76" s="432"/>
      <c r="M76" s="432"/>
      <c r="N76" s="432"/>
      <c r="O76" s="432"/>
      <c r="P76" s="432"/>
      <c r="Q76" s="432"/>
      <c r="R76" s="432"/>
      <c r="S76" s="432"/>
      <c r="T76" s="432"/>
      <c r="U76" s="432"/>
      <c r="V76" s="432"/>
      <c r="W76" s="432"/>
      <c r="X76" s="428"/>
      <c r="Y76" s="428"/>
      <c r="Z76" s="428"/>
      <c r="AA76" s="428"/>
      <c r="AB76" s="257"/>
    </row>
    <row r="77" spans="1:28" s="4" customFormat="1" ht="63" customHeight="1" x14ac:dyDescent="0.25">
      <c r="A77" s="430"/>
      <c r="B77" s="430"/>
      <c r="C77" s="430"/>
      <c r="D77" s="430"/>
      <c r="E77" s="430"/>
      <c r="F77" s="430"/>
      <c r="G77" s="430"/>
      <c r="H77" s="430"/>
      <c r="I77" s="432" t="s">
        <v>7</v>
      </c>
      <c r="J77" s="432"/>
      <c r="K77" s="432"/>
      <c r="L77" s="432"/>
      <c r="M77" s="432"/>
      <c r="N77" s="432"/>
      <c r="O77" s="432"/>
      <c r="P77" s="432"/>
      <c r="Q77" s="432"/>
      <c r="R77" s="432"/>
      <c r="S77" s="432"/>
      <c r="T77" s="432"/>
      <c r="U77" s="432"/>
      <c r="V77" s="432"/>
      <c r="W77" s="432"/>
      <c r="X77" s="428"/>
      <c r="Y77" s="428"/>
      <c r="Z77" s="428"/>
      <c r="AA77" s="428"/>
      <c r="AB77" s="257"/>
    </row>
    <row r="78" spans="1:28" s="4" customFormat="1" ht="15.75" x14ac:dyDescent="0.25">
      <c r="A78" s="430"/>
      <c r="B78" s="430"/>
      <c r="C78" s="430"/>
      <c r="D78" s="430"/>
      <c r="E78" s="430"/>
      <c r="F78" s="430"/>
      <c r="G78" s="430"/>
      <c r="H78" s="430"/>
      <c r="I78" s="432" t="s">
        <v>8</v>
      </c>
      <c r="J78" s="432"/>
      <c r="K78" s="432"/>
      <c r="L78" s="432"/>
      <c r="M78" s="432"/>
      <c r="N78" s="432"/>
      <c r="O78" s="432"/>
      <c r="P78" s="432"/>
      <c r="Q78" s="432"/>
      <c r="R78" s="432"/>
      <c r="S78" s="432"/>
      <c r="T78" s="432"/>
      <c r="U78" s="432"/>
      <c r="V78" s="432"/>
      <c r="W78" s="432"/>
      <c r="X78" s="428"/>
      <c r="Y78" s="428"/>
      <c r="Z78" s="428"/>
      <c r="AA78" s="428"/>
      <c r="AB78" s="257"/>
    </row>
    <row r="79" spans="1:28" s="4" customFormat="1" ht="15.75" x14ac:dyDescent="0.25">
      <c r="A79" s="430"/>
      <c r="B79" s="430"/>
      <c r="C79" s="430"/>
      <c r="D79" s="430"/>
      <c r="E79" s="430"/>
      <c r="F79" s="430"/>
      <c r="G79" s="430"/>
      <c r="H79" s="430"/>
      <c r="I79" s="506" t="s">
        <v>9</v>
      </c>
      <c r="J79" s="506"/>
      <c r="K79" s="506"/>
      <c r="L79" s="506"/>
      <c r="M79" s="506"/>
      <c r="N79" s="506"/>
      <c r="O79" s="506"/>
      <c r="P79" s="506"/>
      <c r="Q79" s="506"/>
      <c r="R79" s="506"/>
      <c r="S79" s="506"/>
      <c r="T79" s="506"/>
      <c r="U79" s="506"/>
      <c r="V79" s="506"/>
      <c r="W79" s="506"/>
      <c r="X79" s="428"/>
      <c r="Y79" s="428"/>
      <c r="Z79" s="428"/>
      <c r="AA79" s="428"/>
      <c r="AB79" s="9"/>
    </row>
    <row r="80" spans="1:28" ht="30" customHeight="1" x14ac:dyDescent="0.25">
      <c r="A80" s="496" t="s">
        <v>6220</v>
      </c>
      <c r="B80" s="497"/>
      <c r="C80" s="497"/>
      <c r="D80" s="497"/>
      <c r="E80" s="497"/>
      <c r="F80" s="497"/>
      <c r="G80" s="497"/>
      <c r="H80" s="497"/>
      <c r="I80" s="497"/>
      <c r="J80" s="497"/>
      <c r="K80" s="497"/>
      <c r="L80" s="497"/>
      <c r="M80" s="497"/>
      <c r="N80" s="497"/>
      <c r="O80" s="497"/>
      <c r="P80" s="497"/>
      <c r="Q80" s="497"/>
      <c r="R80" s="497"/>
      <c r="S80" s="497"/>
      <c r="T80" s="497"/>
      <c r="U80" s="497"/>
      <c r="V80" s="497"/>
      <c r="W80" s="498"/>
      <c r="X80" s="569">
        <f>'5. СПО'!F8</f>
        <v>0</v>
      </c>
      <c r="Y80" s="570"/>
      <c r="Z80" s="570"/>
      <c r="AA80" s="570"/>
      <c r="AB80" s="247" t="s">
        <v>5926</v>
      </c>
    </row>
    <row r="81" spans="1:37" ht="49.5" customHeight="1" x14ac:dyDescent="0.25">
      <c r="A81" s="496" t="s">
        <v>6221</v>
      </c>
      <c r="B81" s="497"/>
      <c r="C81" s="497"/>
      <c r="D81" s="497"/>
      <c r="E81" s="497"/>
      <c r="F81" s="497"/>
      <c r="G81" s="497"/>
      <c r="H81" s="497"/>
      <c r="I81" s="497"/>
      <c r="J81" s="497"/>
      <c r="K81" s="497"/>
      <c r="L81" s="497"/>
      <c r="M81" s="497"/>
      <c r="N81" s="497"/>
      <c r="O81" s="497"/>
      <c r="P81" s="497"/>
      <c r="Q81" s="497"/>
      <c r="R81" s="497"/>
      <c r="S81" s="497"/>
      <c r="T81" s="497"/>
      <c r="U81" s="497"/>
      <c r="V81" s="497"/>
      <c r="W81" s="498"/>
      <c r="X81" s="499" t="s">
        <v>6052</v>
      </c>
      <c r="Y81" s="500"/>
      <c r="Z81" s="500"/>
      <c r="AA81" s="500"/>
      <c r="AB81" s="247" t="s">
        <v>5927</v>
      </c>
    </row>
    <row r="82" spans="1:37" ht="68.25" customHeight="1" x14ac:dyDescent="0.25">
      <c r="A82" s="496" t="s">
        <v>6206</v>
      </c>
      <c r="B82" s="497"/>
      <c r="C82" s="497"/>
      <c r="D82" s="497"/>
      <c r="E82" s="497"/>
      <c r="F82" s="497"/>
      <c r="G82" s="497"/>
      <c r="H82" s="497"/>
      <c r="I82" s="497"/>
      <c r="J82" s="497"/>
      <c r="K82" s="497"/>
      <c r="L82" s="497"/>
      <c r="M82" s="497"/>
      <c r="N82" s="497"/>
      <c r="O82" s="497"/>
      <c r="P82" s="497"/>
      <c r="Q82" s="497"/>
      <c r="R82" s="497"/>
      <c r="S82" s="497"/>
      <c r="T82" s="497"/>
      <c r="U82" s="497"/>
      <c r="V82" s="497"/>
      <c r="W82" s="498"/>
      <c r="X82" s="501"/>
      <c r="Y82" s="502"/>
      <c r="Z82" s="502"/>
      <c r="AA82" s="502"/>
      <c r="AB82" s="247"/>
    </row>
    <row r="83" spans="1:37" ht="46.5" customHeight="1" x14ac:dyDescent="0.25">
      <c r="A83" s="496" t="s">
        <v>6205</v>
      </c>
      <c r="B83" s="497"/>
      <c r="C83" s="497"/>
      <c r="D83" s="497"/>
      <c r="E83" s="497"/>
      <c r="F83" s="497"/>
      <c r="G83" s="497"/>
      <c r="H83" s="497"/>
      <c r="I83" s="497"/>
      <c r="J83" s="497"/>
      <c r="K83" s="497"/>
      <c r="L83" s="497"/>
      <c r="M83" s="497"/>
      <c r="N83" s="497"/>
      <c r="O83" s="497"/>
      <c r="P83" s="497"/>
      <c r="Q83" s="497"/>
      <c r="R83" s="497"/>
      <c r="S83" s="497"/>
      <c r="T83" s="497"/>
      <c r="U83" s="497"/>
      <c r="V83" s="497"/>
      <c r="W83" s="498"/>
      <c r="X83" s="503"/>
      <c r="Y83" s="504"/>
      <c r="Z83" s="504"/>
      <c r="AA83" s="504"/>
      <c r="AB83" s="247"/>
    </row>
    <row r="84" spans="1:37" ht="35.25" customHeight="1" x14ac:dyDescent="0.25">
      <c r="A84" s="496" t="s">
        <v>6222</v>
      </c>
      <c r="B84" s="497"/>
      <c r="C84" s="497"/>
      <c r="D84" s="497"/>
      <c r="E84" s="497"/>
      <c r="F84" s="497"/>
      <c r="G84" s="497"/>
      <c r="H84" s="497"/>
      <c r="I84" s="497"/>
      <c r="J84" s="497"/>
      <c r="K84" s="497"/>
      <c r="L84" s="497"/>
      <c r="M84" s="497"/>
      <c r="N84" s="497"/>
      <c r="O84" s="497"/>
      <c r="P84" s="497"/>
      <c r="Q84" s="497"/>
      <c r="R84" s="497"/>
      <c r="S84" s="497"/>
      <c r="T84" s="497"/>
      <c r="U84" s="497"/>
      <c r="V84" s="497"/>
      <c r="W84" s="498"/>
      <c r="X84" s="503"/>
      <c r="Y84" s="504"/>
      <c r="Z84" s="504"/>
      <c r="AA84" s="504"/>
      <c r="AB84" s="254" t="s">
        <v>5649</v>
      </c>
    </row>
    <row r="85" spans="1:37" ht="15" customHeight="1" x14ac:dyDescent="0.25">
      <c r="A85" s="543" t="s">
        <v>5599</v>
      </c>
      <c r="B85" s="543"/>
      <c r="C85" s="543"/>
      <c r="D85" s="543"/>
      <c r="E85" s="543"/>
      <c r="F85" s="543"/>
      <c r="G85" s="505" t="s">
        <v>5933</v>
      </c>
      <c r="H85" s="505"/>
      <c r="I85" s="505"/>
      <c r="J85" s="505"/>
      <c r="K85" s="543" t="s">
        <v>5600</v>
      </c>
      <c r="L85" s="543"/>
      <c r="M85" s="543"/>
      <c r="N85" s="543"/>
      <c r="O85" s="543"/>
      <c r="P85" s="543"/>
      <c r="Q85" s="543"/>
      <c r="R85" s="543"/>
      <c r="S85" s="543"/>
      <c r="T85" s="505" t="s">
        <v>5601</v>
      </c>
      <c r="U85" s="505"/>
      <c r="V85" s="505"/>
      <c r="W85" s="505"/>
      <c r="X85" s="505" t="s">
        <v>5602</v>
      </c>
      <c r="Y85" s="505"/>
      <c r="Z85" s="505"/>
      <c r="AA85" s="505"/>
    </row>
    <row r="86" spans="1:37" ht="75.75" customHeight="1" x14ac:dyDescent="0.25">
      <c r="A86" s="543"/>
      <c r="B86" s="543"/>
      <c r="C86" s="543"/>
      <c r="D86" s="543"/>
      <c r="E86" s="543"/>
      <c r="F86" s="543"/>
      <c r="G86" s="505"/>
      <c r="H86" s="505"/>
      <c r="I86" s="505"/>
      <c r="J86" s="505"/>
      <c r="K86" s="543" t="s">
        <v>5603</v>
      </c>
      <c r="L86" s="543"/>
      <c r="M86" s="543"/>
      <c r="N86" s="543"/>
      <c r="O86" s="543"/>
      <c r="P86" s="543"/>
      <c r="Q86" s="505" t="s">
        <v>5604</v>
      </c>
      <c r="R86" s="505"/>
      <c r="S86" s="505"/>
      <c r="T86" s="505"/>
      <c r="U86" s="505"/>
      <c r="V86" s="505"/>
      <c r="W86" s="505"/>
      <c r="X86" s="505"/>
      <c r="Y86" s="505"/>
      <c r="Z86" s="505"/>
      <c r="AA86" s="505"/>
    </row>
    <row r="87" spans="1:37" ht="33" customHeight="1" x14ac:dyDescent="0.25">
      <c r="A87" s="432" t="s">
        <v>5605</v>
      </c>
      <c r="B87" s="432"/>
      <c r="C87" s="432"/>
      <c r="D87" s="432"/>
      <c r="E87" s="432"/>
      <c r="F87" s="432"/>
      <c r="G87" s="493"/>
      <c r="H87" s="493"/>
      <c r="I87" s="493"/>
      <c r="J87" s="493"/>
      <c r="K87" s="432" t="s">
        <v>5928</v>
      </c>
      <c r="L87" s="432"/>
      <c r="M87" s="432"/>
      <c r="N87" s="432"/>
      <c r="O87" s="432"/>
      <c r="P87" s="432"/>
      <c r="Q87" s="495" t="s">
        <v>5930</v>
      </c>
      <c r="R87" s="495"/>
      <c r="S87" s="495"/>
      <c r="T87" s="494"/>
      <c r="U87" s="494"/>
      <c r="V87" s="494"/>
      <c r="W87" s="494"/>
      <c r="X87" s="494"/>
      <c r="Y87" s="494"/>
      <c r="Z87" s="494"/>
      <c r="AA87" s="494"/>
      <c r="AB87" s="249" t="s">
        <v>6084</v>
      </c>
    </row>
    <row r="88" spans="1:37" ht="15" customHeight="1" x14ac:dyDescent="0.25">
      <c r="A88" s="432" t="s">
        <v>5606</v>
      </c>
      <c r="B88" s="432"/>
      <c r="C88" s="432"/>
      <c r="D88" s="432"/>
      <c r="E88" s="432"/>
      <c r="F88" s="432"/>
      <c r="G88" s="493"/>
      <c r="H88" s="493"/>
      <c r="I88" s="493"/>
      <c r="J88" s="493"/>
      <c r="K88" s="432" t="s">
        <v>5929</v>
      </c>
      <c r="L88" s="432"/>
      <c r="M88" s="432"/>
      <c r="N88" s="432"/>
      <c r="O88" s="432"/>
      <c r="P88" s="432"/>
      <c r="Q88" s="495" t="s">
        <v>5930</v>
      </c>
      <c r="R88" s="495"/>
      <c r="S88" s="495"/>
      <c r="T88" s="494"/>
      <c r="U88" s="494"/>
      <c r="V88" s="494"/>
      <c r="W88" s="494"/>
      <c r="X88" s="494"/>
      <c r="Y88" s="494"/>
      <c r="Z88" s="494"/>
      <c r="AA88" s="494"/>
    </row>
    <row r="89" spans="1:37" ht="15" customHeight="1" x14ac:dyDescent="0.25">
      <c r="A89" s="432" t="s">
        <v>5931</v>
      </c>
      <c r="B89" s="432"/>
      <c r="C89" s="432"/>
      <c r="D89" s="432"/>
      <c r="E89" s="432"/>
      <c r="F89" s="432"/>
      <c r="G89" s="493"/>
      <c r="H89" s="493"/>
      <c r="I89" s="493"/>
      <c r="J89" s="493"/>
      <c r="K89" s="432" t="s">
        <v>5932</v>
      </c>
      <c r="L89" s="432"/>
      <c r="M89" s="432"/>
      <c r="N89" s="432"/>
      <c r="O89" s="432"/>
      <c r="P89" s="432"/>
      <c r="Q89" s="495" t="s">
        <v>5930</v>
      </c>
      <c r="R89" s="495"/>
      <c r="S89" s="495"/>
      <c r="T89" s="494"/>
      <c r="U89" s="494"/>
      <c r="V89" s="494"/>
      <c r="W89" s="494"/>
      <c r="X89" s="494"/>
      <c r="Y89" s="494"/>
      <c r="Z89" s="494"/>
      <c r="AA89" s="494"/>
    </row>
    <row r="90" spans="1:37" ht="38.25" customHeight="1" x14ac:dyDescent="0.25">
      <c r="A90" s="548" t="s">
        <v>5934</v>
      </c>
      <c r="B90" s="549"/>
      <c r="C90" s="549"/>
      <c r="D90" s="549"/>
      <c r="E90" s="549"/>
      <c r="F90" s="550"/>
      <c r="G90" s="554"/>
      <c r="H90" s="555"/>
      <c r="I90" s="555"/>
      <c r="J90" s="556"/>
      <c r="K90" s="432" t="s">
        <v>5936</v>
      </c>
      <c r="L90" s="432"/>
      <c r="M90" s="432"/>
      <c r="N90" s="432"/>
      <c r="O90" s="432"/>
      <c r="P90" s="432"/>
      <c r="Q90" s="495" t="s">
        <v>5930</v>
      </c>
      <c r="R90" s="495"/>
      <c r="S90" s="495"/>
      <c r="T90" s="494"/>
      <c r="U90" s="494"/>
      <c r="V90" s="494"/>
      <c r="W90" s="494"/>
      <c r="X90" s="494"/>
      <c r="Y90" s="494"/>
      <c r="Z90" s="494"/>
      <c r="AA90" s="494"/>
    </row>
    <row r="91" spans="1:37" ht="38.25" customHeight="1" x14ac:dyDescent="0.25">
      <c r="A91" s="551"/>
      <c r="B91" s="552"/>
      <c r="C91" s="552"/>
      <c r="D91" s="552"/>
      <c r="E91" s="552"/>
      <c r="F91" s="553"/>
      <c r="G91" s="557"/>
      <c r="H91" s="558"/>
      <c r="I91" s="558"/>
      <c r="J91" s="559"/>
      <c r="K91" s="560" t="s">
        <v>5937</v>
      </c>
      <c r="L91" s="561"/>
      <c r="M91" s="561"/>
      <c r="N91" s="561"/>
      <c r="O91" s="561"/>
      <c r="P91" s="562"/>
      <c r="Q91" s="495" t="s">
        <v>5930</v>
      </c>
      <c r="R91" s="495"/>
      <c r="S91" s="495"/>
      <c r="T91" s="494"/>
      <c r="U91" s="494"/>
      <c r="V91" s="494"/>
      <c r="W91" s="494"/>
      <c r="X91" s="494"/>
      <c r="Y91" s="494"/>
      <c r="Z91" s="494"/>
      <c r="AA91" s="494"/>
    </row>
    <row r="92" spans="1:37" ht="30" customHeight="1" x14ac:dyDescent="0.25">
      <c r="A92" s="563" t="s">
        <v>5935</v>
      </c>
      <c r="B92" s="564"/>
      <c r="C92" s="564"/>
      <c r="D92" s="564"/>
      <c r="E92" s="564"/>
      <c r="F92" s="565"/>
      <c r="G92" s="554"/>
      <c r="H92" s="555"/>
      <c r="I92" s="555"/>
      <c r="J92" s="556"/>
      <c r="K92" s="432" t="s">
        <v>6082</v>
      </c>
      <c r="L92" s="432"/>
      <c r="M92" s="432"/>
      <c r="N92" s="432"/>
      <c r="O92" s="432"/>
      <c r="P92" s="432"/>
      <c r="Q92" s="563" t="s">
        <v>5930</v>
      </c>
      <c r="R92" s="564"/>
      <c r="S92" s="565"/>
      <c r="T92" s="494"/>
      <c r="U92" s="494"/>
      <c r="V92" s="494"/>
      <c r="W92" s="494"/>
      <c r="X92" s="494"/>
      <c r="Y92" s="494"/>
      <c r="Z92" s="494"/>
      <c r="AA92" s="494"/>
    </row>
    <row r="93" spans="1:37" ht="30" customHeight="1" x14ac:dyDescent="0.25">
      <c r="A93" s="566"/>
      <c r="B93" s="567"/>
      <c r="C93" s="567"/>
      <c r="D93" s="567"/>
      <c r="E93" s="567"/>
      <c r="F93" s="568"/>
      <c r="G93" s="557"/>
      <c r="H93" s="558"/>
      <c r="I93" s="558"/>
      <c r="J93" s="559"/>
      <c r="K93" s="560" t="s">
        <v>6083</v>
      </c>
      <c r="L93" s="561"/>
      <c r="M93" s="561"/>
      <c r="N93" s="561"/>
      <c r="O93" s="561"/>
      <c r="P93" s="562"/>
      <c r="Q93" s="566"/>
      <c r="R93" s="567"/>
      <c r="S93" s="568"/>
      <c r="T93" s="423"/>
      <c r="U93" s="424"/>
      <c r="V93" s="424"/>
      <c r="W93" s="425"/>
      <c r="X93" s="423"/>
      <c r="Y93" s="424"/>
      <c r="Z93" s="424"/>
      <c r="AA93" s="425"/>
    </row>
    <row r="94" spans="1:37" ht="40.5" customHeight="1" x14ac:dyDescent="0.25">
      <c r="A94" s="432" t="s">
        <v>5607</v>
      </c>
      <c r="B94" s="432"/>
      <c r="C94" s="432"/>
      <c r="D94" s="432"/>
      <c r="E94" s="432"/>
      <c r="F94" s="432"/>
      <c r="G94" s="494"/>
      <c r="H94" s="494"/>
      <c r="I94" s="494"/>
      <c r="J94" s="494"/>
      <c r="K94" s="432" t="s">
        <v>5607</v>
      </c>
      <c r="L94" s="432"/>
      <c r="M94" s="432"/>
      <c r="N94" s="432"/>
      <c r="O94" s="432"/>
      <c r="P94" s="432"/>
      <c r="Q94" s="495"/>
      <c r="R94" s="495"/>
      <c r="S94" s="495"/>
      <c r="T94" s="494"/>
      <c r="U94" s="494"/>
      <c r="V94" s="494"/>
      <c r="W94" s="494"/>
      <c r="X94" s="494"/>
      <c r="Y94" s="494"/>
      <c r="Z94" s="494"/>
      <c r="AA94" s="494"/>
    </row>
    <row r="95" spans="1:37" s="248" customFormat="1" ht="32.25" customHeight="1" x14ac:dyDescent="0.25">
      <c r="A95" s="415" t="s">
        <v>6223</v>
      </c>
      <c r="B95" s="491"/>
      <c r="C95" s="491"/>
      <c r="D95" s="491"/>
      <c r="E95" s="491"/>
      <c r="F95" s="491"/>
      <c r="G95" s="491"/>
      <c r="H95" s="491"/>
      <c r="I95" s="491"/>
      <c r="J95" s="491"/>
      <c r="K95" s="491"/>
      <c r="L95" s="491"/>
      <c r="M95" s="491"/>
      <c r="N95" s="491"/>
      <c r="O95" s="491"/>
      <c r="P95" s="491"/>
      <c r="Q95" s="491"/>
      <c r="R95" s="491"/>
      <c r="S95" s="491"/>
      <c r="T95" s="491"/>
      <c r="U95" s="491"/>
      <c r="V95" s="491"/>
      <c r="W95" s="491"/>
      <c r="X95" s="491"/>
      <c r="Y95" s="491"/>
      <c r="Z95" s="491"/>
      <c r="AA95" s="492"/>
      <c r="AB95" s="426" t="s">
        <v>5938</v>
      </c>
      <c r="AC95" s="427"/>
      <c r="AD95" s="427"/>
      <c r="AE95" s="427"/>
      <c r="AF95" s="427"/>
      <c r="AG95" s="427"/>
      <c r="AH95" s="427"/>
      <c r="AI95" s="427"/>
      <c r="AJ95" s="427"/>
      <c r="AK95" s="427"/>
    </row>
    <row r="96" spans="1:37" s="248" customFormat="1" ht="32.25" customHeight="1" x14ac:dyDescent="0.25">
      <c r="A96" s="516" t="s">
        <v>5939</v>
      </c>
      <c r="B96" s="517"/>
      <c r="C96" s="517"/>
      <c r="D96" s="517"/>
      <c r="E96" s="517"/>
      <c r="F96" s="517"/>
      <c r="G96" s="517"/>
      <c r="H96" s="518"/>
      <c r="I96" s="516" t="s">
        <v>5940</v>
      </c>
      <c r="J96" s="517"/>
      <c r="K96" s="517"/>
      <c r="L96" s="517"/>
      <c r="M96" s="517"/>
      <c r="N96" s="517"/>
      <c r="O96" s="517"/>
      <c r="P96" s="518"/>
      <c r="Q96" s="509" t="s">
        <v>5941</v>
      </c>
      <c r="R96" s="509"/>
      <c r="S96" s="509"/>
      <c r="T96" s="509"/>
      <c r="U96" s="509"/>
      <c r="V96" s="509"/>
      <c r="W96" s="509"/>
      <c r="X96" s="509"/>
      <c r="Y96" s="509"/>
      <c r="Z96" s="509"/>
      <c r="AA96" s="509"/>
      <c r="AB96" s="426"/>
      <c r="AC96" s="427"/>
      <c r="AD96" s="427"/>
      <c r="AE96" s="427"/>
      <c r="AF96" s="427"/>
      <c r="AG96" s="427"/>
      <c r="AH96" s="427"/>
      <c r="AI96" s="427"/>
      <c r="AJ96" s="427"/>
      <c r="AK96" s="427"/>
    </row>
    <row r="97" spans="1:37" s="248" customFormat="1" ht="55.5" customHeight="1" x14ac:dyDescent="0.25">
      <c r="A97" s="545" t="s">
        <v>5942</v>
      </c>
      <c r="B97" s="546"/>
      <c r="C97" s="547"/>
      <c r="D97" s="545" t="s">
        <v>5943</v>
      </c>
      <c r="E97" s="546"/>
      <c r="F97" s="546"/>
      <c r="G97" s="546"/>
      <c r="H97" s="547"/>
      <c r="I97" s="545" t="s">
        <v>5692</v>
      </c>
      <c r="J97" s="546"/>
      <c r="K97" s="546"/>
      <c r="L97" s="547"/>
      <c r="M97" s="545" t="s">
        <v>5943</v>
      </c>
      <c r="N97" s="546"/>
      <c r="O97" s="546"/>
      <c r="P97" s="547"/>
      <c r="Q97" s="445" t="s">
        <v>5692</v>
      </c>
      <c r="R97" s="445"/>
      <c r="S97" s="445"/>
      <c r="T97" s="445"/>
      <c r="U97" s="445"/>
      <c r="V97" s="445"/>
      <c r="W97" s="445" t="s">
        <v>5943</v>
      </c>
      <c r="X97" s="445"/>
      <c r="Y97" s="445"/>
      <c r="Z97" s="445"/>
      <c r="AA97" s="445"/>
      <c r="AB97" s="426"/>
      <c r="AC97" s="427"/>
      <c r="AD97" s="427"/>
      <c r="AE97" s="427"/>
      <c r="AF97" s="427"/>
      <c r="AG97" s="427"/>
      <c r="AH97" s="427"/>
      <c r="AI97" s="427"/>
      <c r="AJ97" s="427"/>
      <c r="AK97" s="427"/>
    </row>
    <row r="98" spans="1:37" s="248" customFormat="1" ht="15.75" x14ac:dyDescent="0.25">
      <c r="A98" s="442"/>
      <c r="B98" s="443"/>
      <c r="C98" s="444"/>
      <c r="D98" s="442"/>
      <c r="E98" s="443"/>
      <c r="F98" s="443"/>
      <c r="G98" s="443"/>
      <c r="H98" s="444"/>
      <c r="I98" s="442"/>
      <c r="J98" s="443"/>
      <c r="K98" s="443"/>
      <c r="L98" s="444"/>
      <c r="M98" s="442"/>
      <c r="N98" s="443"/>
      <c r="O98" s="443"/>
      <c r="P98" s="444"/>
      <c r="Q98" s="490"/>
      <c r="R98" s="490"/>
      <c r="S98" s="490"/>
      <c r="T98" s="490"/>
      <c r="U98" s="490"/>
      <c r="V98" s="490"/>
      <c r="W98" s="490"/>
      <c r="X98" s="490"/>
      <c r="Y98" s="490"/>
      <c r="Z98" s="490"/>
      <c r="AA98" s="490"/>
      <c r="AB98" s="426"/>
      <c r="AC98" s="427"/>
      <c r="AD98" s="427"/>
      <c r="AE98" s="427"/>
      <c r="AF98" s="427"/>
      <c r="AG98" s="427"/>
      <c r="AH98" s="427"/>
      <c r="AI98" s="427"/>
      <c r="AJ98" s="427"/>
      <c r="AK98" s="427"/>
    </row>
    <row r="99" spans="1:37" s="248" customFormat="1" ht="15.75" x14ac:dyDescent="0.25">
      <c r="A99" s="442"/>
      <c r="B99" s="443"/>
      <c r="C99" s="444"/>
      <c r="D99" s="442"/>
      <c r="E99" s="443"/>
      <c r="F99" s="443"/>
      <c r="G99" s="443"/>
      <c r="H99" s="444"/>
      <c r="I99" s="442"/>
      <c r="J99" s="443"/>
      <c r="K99" s="443"/>
      <c r="L99" s="444"/>
      <c r="M99" s="442"/>
      <c r="N99" s="443"/>
      <c r="O99" s="443"/>
      <c r="P99" s="444"/>
      <c r="Q99" s="490"/>
      <c r="R99" s="490"/>
      <c r="S99" s="490"/>
      <c r="T99" s="490"/>
      <c r="U99" s="490"/>
      <c r="V99" s="490"/>
      <c r="W99" s="490"/>
      <c r="X99" s="490"/>
      <c r="Y99" s="490"/>
      <c r="Z99" s="490"/>
      <c r="AA99" s="490"/>
      <c r="AB99" s="426"/>
      <c r="AC99" s="427"/>
      <c r="AD99" s="427"/>
      <c r="AE99" s="427"/>
      <c r="AF99" s="427"/>
      <c r="AG99" s="427"/>
      <c r="AH99" s="427"/>
      <c r="AI99" s="427"/>
      <c r="AJ99" s="427"/>
      <c r="AK99" s="427"/>
    </row>
    <row r="100" spans="1:37" s="248" customFormat="1" ht="15.75" x14ac:dyDescent="0.25">
      <c r="A100" s="442"/>
      <c r="B100" s="443"/>
      <c r="C100" s="444"/>
      <c r="D100" s="442"/>
      <c r="E100" s="443"/>
      <c r="F100" s="443"/>
      <c r="G100" s="443"/>
      <c r="H100" s="444"/>
      <c r="I100" s="442"/>
      <c r="J100" s="443"/>
      <c r="K100" s="443"/>
      <c r="L100" s="444"/>
      <c r="M100" s="442"/>
      <c r="N100" s="443"/>
      <c r="O100" s="443"/>
      <c r="P100" s="444"/>
      <c r="Q100" s="490"/>
      <c r="R100" s="490"/>
      <c r="S100" s="490"/>
      <c r="T100" s="490"/>
      <c r="U100" s="490"/>
      <c r="V100" s="490"/>
      <c r="W100" s="490"/>
      <c r="X100" s="490"/>
      <c r="Y100" s="490"/>
      <c r="Z100" s="490"/>
      <c r="AA100" s="490"/>
      <c r="AB100" s="426"/>
      <c r="AC100" s="427"/>
      <c r="AD100" s="427"/>
      <c r="AE100" s="427"/>
      <c r="AF100" s="427"/>
      <c r="AG100" s="427"/>
      <c r="AH100" s="427"/>
      <c r="AI100" s="427"/>
      <c r="AJ100" s="427"/>
      <c r="AK100" s="427"/>
    </row>
    <row r="101" spans="1:37" ht="22.5" customHeight="1" x14ac:dyDescent="0.25"/>
    <row r="102" spans="1:37" ht="15" customHeight="1" x14ac:dyDescent="0.25">
      <c r="X102" s="248" t="s">
        <v>5665</v>
      </c>
      <c r="Y102" s="248"/>
      <c r="Z102" s="248"/>
      <c r="AA102" s="248"/>
      <c r="AB102" s="252"/>
    </row>
    <row r="103" spans="1:37" ht="15" customHeight="1" x14ac:dyDescent="0.25">
      <c r="X103" s="248" t="s">
        <v>5666</v>
      </c>
      <c r="Y103" s="248"/>
      <c r="Z103" s="248"/>
      <c r="AA103" s="248"/>
      <c r="AB103" s="252"/>
    </row>
    <row r="104" spans="1:37" ht="15" customHeight="1" x14ac:dyDescent="0.25">
      <c r="X104" s="248" t="s">
        <v>18</v>
      </c>
      <c r="Y104" s="248"/>
      <c r="Z104" s="248"/>
      <c r="AA104" s="248"/>
      <c r="AB104" s="252"/>
    </row>
    <row r="105" spans="1:37" ht="15" customHeight="1" x14ac:dyDescent="0.25">
      <c r="X105" s="248" t="s">
        <v>19</v>
      </c>
      <c r="Y105" s="248"/>
      <c r="Z105" s="248"/>
      <c r="AA105" s="248"/>
      <c r="AB105" s="252"/>
    </row>
    <row r="106" spans="1:37" ht="15" customHeight="1" x14ac:dyDescent="0.25">
      <c r="X106" s="248" t="s">
        <v>5667</v>
      </c>
      <c r="Y106" s="248"/>
      <c r="Z106" s="248"/>
      <c r="AA106" s="248"/>
      <c r="AB106" s="252"/>
    </row>
    <row r="107" spans="1:37" ht="15" customHeight="1" x14ac:dyDescent="0.25">
      <c r="X107" s="248" t="s">
        <v>5668</v>
      </c>
      <c r="Y107" s="248"/>
      <c r="Z107" s="248"/>
      <c r="AA107" s="248"/>
      <c r="AB107" s="252"/>
    </row>
    <row r="117" spans="1:2" ht="15" hidden="1" customHeight="1" x14ac:dyDescent="0.25">
      <c r="A117" s="1" t="s">
        <v>5651</v>
      </c>
    </row>
    <row r="118" spans="1:2" ht="15" hidden="1" customHeight="1" x14ac:dyDescent="0.25">
      <c r="A118" s="1" t="s">
        <v>5652</v>
      </c>
    </row>
    <row r="119" spans="1:2" ht="15" hidden="1" customHeight="1" x14ac:dyDescent="0.25">
      <c r="A119" s="1" t="s">
        <v>5653</v>
      </c>
    </row>
    <row r="120" spans="1:2" ht="15" hidden="1" customHeight="1" x14ac:dyDescent="0.25">
      <c r="A120" s="4" t="s">
        <v>5654</v>
      </c>
    </row>
    <row r="121" spans="1:2" ht="15" hidden="1" customHeight="1" x14ac:dyDescent="0.25">
      <c r="A121" s="4" t="s">
        <v>5655</v>
      </c>
      <c r="B121" s="3"/>
    </row>
  </sheetData>
  <sheetProtection formatCells="0" selectLockedCells="1"/>
  <dataConsolidate/>
  <customSheetViews>
    <customSheetView guid="{2AADD42F-FDF0-47A4-89E3-9CB2BF9FF336}" showPageBreaks="1" fitToPage="1" printArea="1" hiddenColumns="1" view="pageBreakPreview" topLeftCell="A88">
      <selection activeCell="A96" sqref="A96:S96"/>
      <pageMargins left="0.70866141732283472" right="0.70866141732283472" top="0.74803149606299213" bottom="0.74803149606299213" header="0.31496062992125984" footer="0.31496062992125984"/>
      <printOptions horizontalCentered="1" gridLines="1"/>
      <pageSetup scale="97" fitToHeight="0" orientation="portrait" r:id="rId1"/>
    </customSheetView>
  </customSheetViews>
  <mergeCells count="234">
    <mergeCell ref="Q90:S90"/>
    <mergeCell ref="O45:Y45"/>
    <mergeCell ref="Q86:S86"/>
    <mergeCell ref="K85:S85"/>
    <mergeCell ref="G85:J86"/>
    <mergeCell ref="X84:AA84"/>
    <mergeCell ref="A82:W82"/>
    <mergeCell ref="A83:W83"/>
    <mergeCell ref="A84:W84"/>
    <mergeCell ref="T90:W90"/>
    <mergeCell ref="X90:AA90"/>
    <mergeCell ref="A47:AA47"/>
    <mergeCell ref="A85:F86"/>
    <mergeCell ref="T85:W86"/>
    <mergeCell ref="K86:P86"/>
    <mergeCell ref="T87:W87"/>
    <mergeCell ref="X87:AA87"/>
    <mergeCell ref="T88:W88"/>
    <mergeCell ref="A87:F87"/>
    <mergeCell ref="A88:F88"/>
    <mergeCell ref="A89:F89"/>
    <mergeCell ref="K87:P87"/>
    <mergeCell ref="X80:AA80"/>
    <mergeCell ref="I73:W73"/>
    <mergeCell ref="A96:H96"/>
    <mergeCell ref="I96:P96"/>
    <mergeCell ref="Q96:AA96"/>
    <mergeCell ref="A97:C97"/>
    <mergeCell ref="D97:H97"/>
    <mergeCell ref="I97:L97"/>
    <mergeCell ref="M97:P97"/>
    <mergeCell ref="Q97:V97"/>
    <mergeCell ref="A90:F91"/>
    <mergeCell ref="G90:J91"/>
    <mergeCell ref="K91:P91"/>
    <mergeCell ref="Q91:S91"/>
    <mergeCell ref="T91:W91"/>
    <mergeCell ref="X91:AA91"/>
    <mergeCell ref="X94:AA94"/>
    <mergeCell ref="A94:F94"/>
    <mergeCell ref="K90:P90"/>
    <mergeCell ref="K92:P92"/>
    <mergeCell ref="K94:P94"/>
    <mergeCell ref="A92:F93"/>
    <mergeCell ref="G92:J93"/>
    <mergeCell ref="K93:P93"/>
    <mergeCell ref="Q92:S93"/>
    <mergeCell ref="T93:W93"/>
    <mergeCell ref="A61:H70"/>
    <mergeCell ref="O43:AA43"/>
    <mergeCell ref="A44:N45"/>
    <mergeCell ref="O44:Y44"/>
    <mergeCell ref="I65:AA65"/>
    <mergeCell ref="I66:AA66"/>
    <mergeCell ref="I51:W51"/>
    <mergeCell ref="X51:AA51"/>
    <mergeCell ref="I52:W52"/>
    <mergeCell ref="X52:AA52"/>
    <mergeCell ref="I53:W53"/>
    <mergeCell ref="X53:AA53"/>
    <mergeCell ref="I54:W54"/>
    <mergeCell ref="X54:AA54"/>
    <mergeCell ref="I60:W60"/>
    <mergeCell ref="X60:AA60"/>
    <mergeCell ref="I55:W55"/>
    <mergeCell ref="X55:AA55"/>
    <mergeCell ref="I56:W56"/>
    <mergeCell ref="X56:AA56"/>
    <mergeCell ref="I57:W57"/>
    <mergeCell ref="X57:AA57"/>
    <mergeCell ref="I58:W58"/>
    <mergeCell ref="X58:AA58"/>
    <mergeCell ref="X73:AA73"/>
    <mergeCell ref="I64:AA64"/>
    <mergeCell ref="X72:AA72"/>
    <mergeCell ref="A51:H60"/>
    <mergeCell ref="I74:W74"/>
    <mergeCell ref="X74:AA74"/>
    <mergeCell ref="A18:H18"/>
    <mergeCell ref="I18:AA18"/>
    <mergeCell ref="A13:W13"/>
    <mergeCell ref="X13:AA13"/>
    <mergeCell ref="V29:Z29"/>
    <mergeCell ref="V30:Z30"/>
    <mergeCell ref="V31:Z31"/>
    <mergeCell ref="V32:Z32"/>
    <mergeCell ref="V33:Z33"/>
    <mergeCell ref="A28:N33"/>
    <mergeCell ref="I72:W72"/>
    <mergeCell ref="I63:AA63"/>
    <mergeCell ref="I67:AA67"/>
    <mergeCell ref="X71:AA71"/>
    <mergeCell ref="A42:N42"/>
    <mergeCell ref="O42:AA42"/>
    <mergeCell ref="A43:N43"/>
    <mergeCell ref="A46:N46"/>
    <mergeCell ref="A10:AA10"/>
    <mergeCell ref="A17:H17"/>
    <mergeCell ref="I17:AA17"/>
    <mergeCell ref="A8:AA8"/>
    <mergeCell ref="A4:AA4"/>
    <mergeCell ref="A5:AA5"/>
    <mergeCell ref="A1:AA1"/>
    <mergeCell ref="A7:AA7"/>
    <mergeCell ref="A9:AA9"/>
    <mergeCell ref="A16:H16"/>
    <mergeCell ref="I16:AA16"/>
    <mergeCell ref="A2:AA2"/>
    <mergeCell ref="A3:AA3"/>
    <mergeCell ref="A6:AA6"/>
    <mergeCell ref="A15:AA15"/>
    <mergeCell ref="A11:W11"/>
    <mergeCell ref="X11:AA11"/>
    <mergeCell ref="A12:W12"/>
    <mergeCell ref="X12:AA12"/>
    <mergeCell ref="K88:P88"/>
    <mergeCell ref="K89:P89"/>
    <mergeCell ref="G87:J87"/>
    <mergeCell ref="G88:J88"/>
    <mergeCell ref="I75:W75"/>
    <mergeCell ref="X88:AA88"/>
    <mergeCell ref="T89:W89"/>
    <mergeCell ref="X89:AA89"/>
    <mergeCell ref="A81:W81"/>
    <mergeCell ref="X81:AA81"/>
    <mergeCell ref="X82:AA82"/>
    <mergeCell ref="X83:AA83"/>
    <mergeCell ref="X85:AA86"/>
    <mergeCell ref="Q87:S87"/>
    <mergeCell ref="Q88:S88"/>
    <mergeCell ref="Q89:S89"/>
    <mergeCell ref="X78:AA78"/>
    <mergeCell ref="I79:W79"/>
    <mergeCell ref="I77:W77"/>
    <mergeCell ref="X77:AA77"/>
    <mergeCell ref="X76:AA76"/>
    <mergeCell ref="I78:W78"/>
    <mergeCell ref="A80:W80"/>
    <mergeCell ref="A71:H79"/>
    <mergeCell ref="W99:AA99"/>
    <mergeCell ref="D100:H100"/>
    <mergeCell ref="I100:L100"/>
    <mergeCell ref="M100:P100"/>
    <mergeCell ref="Q100:V100"/>
    <mergeCell ref="W100:AA100"/>
    <mergeCell ref="A95:AA95"/>
    <mergeCell ref="G89:J89"/>
    <mergeCell ref="G94:J94"/>
    <mergeCell ref="A99:C99"/>
    <mergeCell ref="D99:H99"/>
    <mergeCell ref="I99:L99"/>
    <mergeCell ref="M99:P99"/>
    <mergeCell ref="Q99:V99"/>
    <mergeCell ref="A98:C98"/>
    <mergeCell ref="D98:H98"/>
    <mergeCell ref="I98:L98"/>
    <mergeCell ref="M98:P98"/>
    <mergeCell ref="Q98:V98"/>
    <mergeCell ref="W98:AA98"/>
    <mergeCell ref="Q94:S94"/>
    <mergeCell ref="T94:W94"/>
    <mergeCell ref="T92:W92"/>
    <mergeCell ref="X92:AA92"/>
    <mergeCell ref="O33:U33"/>
    <mergeCell ref="V40:Z40"/>
    <mergeCell ref="A40:N41"/>
    <mergeCell ref="A20:H20"/>
    <mergeCell ref="A19:H19"/>
    <mergeCell ref="I19:AA19"/>
    <mergeCell ref="O23:AA23"/>
    <mergeCell ref="A21:H21"/>
    <mergeCell ref="I21:AA21"/>
    <mergeCell ref="A23:N23"/>
    <mergeCell ref="O41:U41"/>
    <mergeCell ref="V41:Z41"/>
    <mergeCell ref="I20:AA20"/>
    <mergeCell ref="O35:U35"/>
    <mergeCell ref="V35:AA35"/>
    <mergeCell ref="A34:N37"/>
    <mergeCell ref="O36:U36"/>
    <mergeCell ref="O37:U37"/>
    <mergeCell ref="A39:N39"/>
    <mergeCell ref="O39:AA39"/>
    <mergeCell ref="O34:U34"/>
    <mergeCell ref="A38:AA38"/>
    <mergeCell ref="O40:U40"/>
    <mergeCell ref="AB48:AB50"/>
    <mergeCell ref="A100:C100"/>
    <mergeCell ref="W97:AA97"/>
    <mergeCell ref="I71:W71"/>
    <mergeCell ref="AB34:AB37"/>
    <mergeCell ref="A22:H22"/>
    <mergeCell ref="I22:AA22"/>
    <mergeCell ref="A25:N27"/>
    <mergeCell ref="O25:AA25"/>
    <mergeCell ref="O26:AA26"/>
    <mergeCell ref="O27:AA27"/>
    <mergeCell ref="V28:Z28"/>
    <mergeCell ref="O28:U28"/>
    <mergeCell ref="O29:U29"/>
    <mergeCell ref="O30:U30"/>
    <mergeCell ref="O31:U31"/>
    <mergeCell ref="O32:U32"/>
    <mergeCell ref="O24:AA24"/>
    <mergeCell ref="V36:AA36"/>
    <mergeCell ref="V37:AA37"/>
    <mergeCell ref="V34:AA34"/>
    <mergeCell ref="AB28:AB29"/>
    <mergeCell ref="I59:W59"/>
    <mergeCell ref="A24:N24"/>
    <mergeCell ref="X59:AA59"/>
    <mergeCell ref="O46:AA46"/>
    <mergeCell ref="A14:W14"/>
    <mergeCell ref="X14:AA14"/>
    <mergeCell ref="Z44:AA44"/>
    <mergeCell ref="X93:AA93"/>
    <mergeCell ref="AB95:AK100"/>
    <mergeCell ref="X79:AA79"/>
    <mergeCell ref="I48:W48"/>
    <mergeCell ref="A48:H50"/>
    <mergeCell ref="X75:AA75"/>
    <mergeCell ref="I76:W76"/>
    <mergeCell ref="AB51:AB53"/>
    <mergeCell ref="I61:AA61"/>
    <mergeCell ref="I62:AA62"/>
    <mergeCell ref="I68:AA68"/>
    <mergeCell ref="I69:AA69"/>
    <mergeCell ref="X48:AA48"/>
    <mergeCell ref="I49:W49"/>
    <mergeCell ref="X49:AA49"/>
    <mergeCell ref="I50:W50"/>
    <mergeCell ref="X50:AA50"/>
    <mergeCell ref="I70:AA70"/>
    <mergeCell ref="AB61:AB64"/>
  </mergeCells>
  <conditionalFormatting sqref="X11:AA11">
    <cfRule type="duplicateValues" dxfId="15" priority="9"/>
  </conditionalFormatting>
  <conditionalFormatting sqref="X11:AA12 X13">
    <cfRule type="duplicateValues" dxfId="14" priority="5"/>
    <cfRule type="duplicateValues" dxfId="13" priority="6"/>
    <cfRule type="duplicateValues" dxfId="12" priority="8"/>
  </conditionalFormatting>
  <conditionalFormatting sqref="X12:AA12 X13">
    <cfRule type="duplicateValues" dxfId="11" priority="7"/>
  </conditionalFormatting>
  <conditionalFormatting sqref="X14">
    <cfRule type="duplicateValues" dxfId="10" priority="1"/>
    <cfRule type="duplicateValues" dxfId="9" priority="2"/>
    <cfRule type="duplicateValues" dxfId="8" priority="4"/>
  </conditionalFormatting>
  <conditionalFormatting sqref="X14">
    <cfRule type="duplicateValues" dxfId="7" priority="3"/>
  </conditionalFormatting>
  <dataValidations count="10">
    <dataValidation type="list" allowBlank="1" showInputMessage="1" showErrorMessage="1" sqref="X48:AA50 X71:AA79">
      <formula1>"X"</formula1>
    </dataValidation>
    <dataValidation type="list" allowBlank="1" showInputMessage="1" showErrorMessage="1" sqref="I18:AA18">
      <formula1>$X$103:$X$107</formula1>
    </dataValidation>
    <dataValidation type="list" allowBlank="1" showInputMessage="1" showErrorMessage="1" sqref="I20:AA20 O39:AA39 O43:AA43 X84:AA84">
      <formula1>"ДА,НЕ"</formula1>
    </dataValidation>
    <dataValidation type="list" allowBlank="1" showInputMessage="1" showErrorMessage="1" sqref="O24:AA24">
      <formula1>"микро,малко,средно,голямо"</formula1>
    </dataValidation>
    <dataValidation type="list" allowBlank="1" showInputMessage="1" showErrorMessage="1" sqref="X82:AA83">
      <formula1>"Х"</formula1>
    </dataValidation>
    <dataValidation type="textLength" operator="equal" allowBlank="1" showInputMessage="1" showErrorMessage="1" error="ЕГН трябва да съдържа 10 цифри." sqref="Y99:Y100">
      <formula1>10</formula1>
    </dataValidation>
    <dataValidation type="list" allowBlank="1" showInputMessage="1" showErrorMessage="1" promptTitle="ВНИМАНИЕ" prompt="Заявлението за подпомагане може да бъде подадено само по един от бюджетите" sqref="X11:AA11">
      <formula1>"Х"</formula1>
    </dataValidation>
    <dataValidation type="list" errorStyle="warning" allowBlank="1" showInputMessage="1" showErrorMessage="1" promptTitle="ВНИМАНИЕ" prompt="Заявлението за подпомагане може да бъде подадено само по един от бюджетите" sqref="X12:AA12">
      <formula1>"Х"</formula1>
    </dataValidation>
    <dataValidation type="list" errorStyle="warning" allowBlank="1" showInputMessage="1" showErrorMessage="1" sqref="X13:AA13">
      <formula1>"ДА,НЕ"</formula1>
    </dataValidation>
    <dataValidation type="list" errorStyle="warning" allowBlank="1" showInputMessage="1" showErrorMessage="1" sqref="X14:AA14">
      <formula1>"ДЕЙНОСТ 1, ДЕЙНОСТ 2,ДЕЙНОСТ 1 и  ДЕЙНОСТ 2"</formula1>
    </dataValidation>
  </dataValidations>
  <printOptions horizontalCentered="1" gridLines="1"/>
  <pageMargins left="0.70866141732283472" right="0.70866141732283472" top="0.74803149606299213" bottom="0.74803149606299213" header="0.31496062992125984" footer="0.31496062992125984"/>
  <pageSetup scale="55" fitToHeight="0" orientation="portrait" r:id="rId2"/>
  <rowBreaks count="2" manualBreakCount="2">
    <brk id="37" max="26" man="1"/>
    <brk id="60" max="26" man="1"/>
  </rowBreaks>
  <drawing r:id="rId3"/>
  <extLst>
    <ext xmlns:x14="http://schemas.microsoft.com/office/spreadsheetml/2009/9/main" uri="{CCE6A557-97BC-4b89-ADB6-D9C93CAAB3DF}">
      <x14:dataValidations xmlns:xm="http://schemas.microsoft.com/office/excel/2006/main" count="2">
        <x14:dataValidation type="list" allowBlank="1" showInputMessage="1" showErrorMessage="1">
          <x14:formula1>
            <xm:f>ЕКАТТЕ!$A:$A</xm:f>
          </x14:formula1>
          <xm:sqref>O25:AA27</xm:sqref>
        </x14:dataValidation>
        <x14:dataValidation type="list" allowBlank="1" showInputMessage="1" showErrorMessage="1">
          <x14:formula1>
            <xm:f>'Списък приоритетни'!$A$5:$A$113</xm:f>
          </x14:formula1>
          <xm:sqref>I52:W60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G22"/>
  <sheetViews>
    <sheetView topLeftCell="A15" zoomScale="85" zoomScaleNormal="85" workbookViewId="0">
      <selection activeCell="A20" sqref="A20:D20"/>
    </sheetView>
  </sheetViews>
  <sheetFormatPr defaultColWidth="3.28515625" defaultRowHeight="12.75" x14ac:dyDescent="0.25"/>
  <cols>
    <col min="1" max="1" width="5.7109375" style="275" customWidth="1"/>
    <col min="2" max="2" width="41.42578125" style="275" customWidth="1"/>
    <col min="3" max="3" width="70.85546875" style="275" customWidth="1"/>
    <col min="4" max="4" width="13.5703125" style="275" customWidth="1"/>
    <col min="5" max="5" width="17.42578125" style="275" customWidth="1"/>
    <col min="6" max="6" width="27.5703125" style="275" customWidth="1"/>
    <col min="7" max="7" width="162.42578125" style="261" customWidth="1"/>
    <col min="8" max="16384" width="3.28515625" style="78"/>
  </cols>
  <sheetData>
    <row r="4" spans="1:7" s="259" customFormat="1" x14ac:dyDescent="0.25">
      <c r="A4" s="264"/>
      <c r="B4" s="264"/>
      <c r="C4" s="264"/>
      <c r="D4" s="264"/>
      <c r="E4" s="264"/>
      <c r="F4" s="264"/>
      <c r="G4" s="260"/>
    </row>
    <row r="5" spans="1:7" s="259" customFormat="1" x14ac:dyDescent="0.25">
      <c r="A5" s="264"/>
      <c r="B5" s="264"/>
      <c r="C5" s="264"/>
      <c r="D5" s="264"/>
      <c r="E5" s="264"/>
      <c r="F5" s="264"/>
      <c r="G5" s="260"/>
    </row>
    <row r="6" spans="1:7" ht="33" customHeight="1" x14ac:dyDescent="0.25">
      <c r="A6" s="574" t="s">
        <v>5944</v>
      </c>
      <c r="B6" s="575"/>
      <c r="C6" s="575"/>
      <c r="D6" s="575"/>
      <c r="E6" s="575"/>
      <c r="F6" s="576"/>
    </row>
    <row r="7" spans="1:7" ht="31.5" customHeight="1" x14ac:dyDescent="0.25">
      <c r="A7" s="577" t="s">
        <v>15</v>
      </c>
      <c r="B7" s="578"/>
      <c r="C7" s="578"/>
      <c r="D7" s="578"/>
      <c r="E7" s="578"/>
      <c r="F7" s="579"/>
      <c r="G7" s="262" t="s">
        <v>5945</v>
      </c>
    </row>
    <row r="8" spans="1:7" ht="63.75" x14ac:dyDescent="0.25">
      <c r="A8" s="265" t="s">
        <v>0</v>
      </c>
      <c r="B8" s="265" t="s">
        <v>5951</v>
      </c>
      <c r="C8" s="265" t="s">
        <v>3</v>
      </c>
      <c r="D8" s="265" t="s">
        <v>16</v>
      </c>
      <c r="E8" s="265" t="s">
        <v>6062</v>
      </c>
      <c r="F8" s="266" t="s">
        <v>17</v>
      </c>
      <c r="G8" s="262" t="s">
        <v>5946</v>
      </c>
    </row>
    <row r="9" spans="1:7" ht="66" x14ac:dyDescent="0.25">
      <c r="A9" s="79" t="s">
        <v>118</v>
      </c>
      <c r="B9" s="79" t="s">
        <v>5952</v>
      </c>
      <c r="C9" s="79" t="s">
        <v>5954</v>
      </c>
      <c r="D9" s="81">
        <v>10</v>
      </c>
      <c r="E9" s="267"/>
      <c r="F9" s="268" t="str">
        <f>IF(E9="","","Извършва се служебна проверка")</f>
        <v/>
      </c>
    </row>
    <row r="10" spans="1:7" ht="129.75" x14ac:dyDescent="0.25">
      <c r="A10" s="79" t="s">
        <v>5953</v>
      </c>
      <c r="B10" s="79" t="s">
        <v>6226</v>
      </c>
      <c r="C10" s="79" t="s">
        <v>6061</v>
      </c>
      <c r="D10" s="81">
        <v>15</v>
      </c>
      <c r="E10" s="267"/>
      <c r="F10" s="268" t="str">
        <f>IF(E10="","","Моля да посочите данни и документ/и, обосноваващи заявения брой точки")</f>
        <v/>
      </c>
    </row>
    <row r="11" spans="1:7" ht="103.5" x14ac:dyDescent="0.25">
      <c r="A11" s="79" t="s">
        <v>119</v>
      </c>
      <c r="B11" s="80" t="s">
        <v>6225</v>
      </c>
      <c r="C11" s="80" t="s">
        <v>5959</v>
      </c>
      <c r="D11" s="81">
        <v>10</v>
      </c>
      <c r="E11" s="269"/>
      <c r="F11" s="268" t="str">
        <f>IF(E11="","","Моля да посочите данни и документ/и, обосноваващи заявения брой точки")</f>
        <v/>
      </c>
    </row>
    <row r="12" spans="1:7" ht="230.25" customHeight="1" x14ac:dyDescent="0.25">
      <c r="A12" s="305" t="s">
        <v>5647</v>
      </c>
      <c r="B12" s="80" t="s">
        <v>6086</v>
      </c>
      <c r="C12" s="80" t="s">
        <v>6087</v>
      </c>
      <c r="D12" s="81">
        <v>25</v>
      </c>
      <c r="E12" s="269"/>
      <c r="F12" s="268" t="str">
        <f>IF(E12="","","Моля да посочите данни и документ/и, обосноваващи заявения брой точки")</f>
        <v/>
      </c>
    </row>
    <row r="13" spans="1:7" ht="267.75" x14ac:dyDescent="0.25">
      <c r="A13" s="79" t="s">
        <v>5948</v>
      </c>
      <c r="B13" s="80" t="s">
        <v>5960</v>
      </c>
      <c r="C13" s="80" t="s">
        <v>5961</v>
      </c>
      <c r="D13" s="81">
        <v>20</v>
      </c>
      <c r="E13" s="270">
        <f>IF('4. Оперативна печалба'!B12="",0,'4. Оперативна печалба'!B12)</f>
        <v>0</v>
      </c>
      <c r="F13" s="276" t="str">
        <f>IF(E13="","Точките по критерия се изчисляват автоматично след въвеждане на данни на лист `Заявени разходи` и лист `Оперативна печалба`","Съгласно данните от Таблица `Заявени разходи` и Таблица `Оперативна печалба`")</f>
        <v>Съгласно данните от Таблица `Заявени разходи` и Таблица `Оперативна печалба`</v>
      </c>
      <c r="G13" s="262" t="s">
        <v>5947</v>
      </c>
    </row>
    <row r="14" spans="1:7" ht="115.5" x14ac:dyDescent="0.25">
      <c r="A14" s="79" t="s">
        <v>5955</v>
      </c>
      <c r="B14" s="79" t="s">
        <v>6063</v>
      </c>
      <c r="C14" s="79" t="s">
        <v>6064</v>
      </c>
      <c r="D14" s="81">
        <v>2</v>
      </c>
      <c r="E14" s="267"/>
      <c r="F14" s="276" t="str">
        <f>IF(E14="","","Извършва се служебна проверка")</f>
        <v/>
      </c>
    </row>
    <row r="15" spans="1:7" ht="117" x14ac:dyDescent="0.25">
      <c r="A15" s="79" t="s">
        <v>5956</v>
      </c>
      <c r="B15" s="79" t="s">
        <v>6065</v>
      </c>
      <c r="C15" s="79" t="s">
        <v>6066</v>
      </c>
      <c r="D15" s="81">
        <v>5</v>
      </c>
      <c r="E15" s="279">
        <f>IF('3. Заявени разходи'!AG23&lt;25%,0, IF('3. Заявени разходи'!AG23=100%, 5, IF('3. Заявени разходи'!AG23&gt;=25%, 2,0)))</f>
        <v>0</v>
      </c>
      <c r="F15" s="268" t="str">
        <f>IF(E15="","","Моля да посочите данни и документ/и, обосноваващи заявения брой точки")</f>
        <v>Моля да посочите данни и документ/и, обосноваващи заявения брой точки</v>
      </c>
      <c r="G15" s="262"/>
    </row>
    <row r="16" spans="1:7" ht="102" x14ac:dyDescent="0.25">
      <c r="A16" s="79" t="s">
        <v>5957</v>
      </c>
      <c r="B16" s="79" t="s">
        <v>6067</v>
      </c>
      <c r="C16" s="79" t="s">
        <v>6068</v>
      </c>
      <c r="D16" s="81">
        <v>5</v>
      </c>
      <c r="E16" s="279">
        <f>IF('3. Заявени разходи'!AI23&gt;10%,5,0)</f>
        <v>0</v>
      </c>
      <c r="F16" s="268" t="str">
        <f>IF(E16="","","Моля да посочите данни и документ/и, обосноваващи заявения брой точки")</f>
        <v>Моля да посочите данни и документ/и, обосноваващи заявения брой точки</v>
      </c>
      <c r="G16" s="262"/>
    </row>
    <row r="17" spans="1:7" ht="140.25" x14ac:dyDescent="0.25">
      <c r="A17" s="79" t="s">
        <v>5958</v>
      </c>
      <c r="B17" s="79" t="s">
        <v>6069</v>
      </c>
      <c r="C17" s="79" t="s">
        <v>6070</v>
      </c>
      <c r="D17" s="81">
        <v>5</v>
      </c>
      <c r="E17" s="267"/>
      <c r="F17" s="268" t="str">
        <f>IF(E17="","","Моля да посочите данни и документ/и, обосноваващи заявения брой точки")</f>
        <v/>
      </c>
      <c r="G17" s="262"/>
    </row>
    <row r="18" spans="1:7" ht="26.25" thickBot="1" x14ac:dyDescent="0.3">
      <c r="A18" s="381" t="s">
        <v>6088</v>
      </c>
      <c r="B18" s="381" t="s">
        <v>6089</v>
      </c>
      <c r="C18" s="381" t="s">
        <v>6090</v>
      </c>
      <c r="D18" s="382">
        <v>10</v>
      </c>
      <c r="E18" s="380">
        <f>IF('3. Заявени разходи'!AK23&gt;25%,10,0)</f>
        <v>0</v>
      </c>
      <c r="F18" s="268"/>
      <c r="G18" s="262"/>
    </row>
    <row r="19" spans="1:7" ht="26.25" thickBot="1" x14ac:dyDescent="0.3">
      <c r="A19" s="571" t="s">
        <v>5949</v>
      </c>
      <c r="B19" s="572"/>
      <c r="C19" s="572"/>
      <c r="D19" s="573"/>
      <c r="E19" s="271">
        <f>SUM(E9,MAX(E10:E11),E12:E18)</f>
        <v>0</v>
      </c>
      <c r="F19" s="306"/>
      <c r="G19" s="262" t="s">
        <v>6224</v>
      </c>
    </row>
    <row r="20" spans="1:7" ht="13.5" thickBot="1" x14ac:dyDescent="0.3">
      <c r="A20" s="571" t="s">
        <v>5648</v>
      </c>
      <c r="B20" s="572"/>
      <c r="C20" s="572"/>
      <c r="D20" s="573"/>
      <c r="E20" s="271">
        <v>10</v>
      </c>
      <c r="F20" s="272"/>
      <c r="G20" s="263" t="s">
        <v>5950</v>
      </c>
    </row>
    <row r="21" spans="1:7" x14ac:dyDescent="0.25">
      <c r="A21" s="273"/>
      <c r="B21" s="274"/>
    </row>
    <row r="22" spans="1:7" x14ac:dyDescent="0.25">
      <c r="A22" s="273"/>
      <c r="B22" s="274"/>
    </row>
  </sheetData>
  <mergeCells count="4">
    <mergeCell ref="A19:D19"/>
    <mergeCell ref="A20:D20"/>
    <mergeCell ref="A6:F6"/>
    <mergeCell ref="A7:F7"/>
  </mergeCells>
  <conditionalFormatting sqref="F9:F13">
    <cfRule type="cellIs" dxfId="6" priority="3" operator="equal">
      <formula>"Моля да посочите данни и документ/и, обосноваващи заявения брой точки"</formula>
    </cfRule>
  </conditionalFormatting>
  <conditionalFormatting sqref="F14">
    <cfRule type="cellIs" dxfId="5" priority="8" operator="equal">
      <formula>"Моля да посочите данни и документ/и, обосноваващи заявения брой точки"</formula>
    </cfRule>
  </conditionalFormatting>
  <conditionalFormatting sqref="F15">
    <cfRule type="cellIs" dxfId="4" priority="7" operator="equal">
      <formula>"Моля да посочите данни и документ/и, обосноваващи заявения брой точки"</formula>
    </cfRule>
  </conditionalFormatting>
  <conditionalFormatting sqref="F16">
    <cfRule type="cellIs" dxfId="3" priority="6" operator="equal">
      <formula>"Моля да посочите данни и документ/и, обосноваващи заявения брой точки"</formula>
    </cfRule>
  </conditionalFormatting>
  <conditionalFormatting sqref="F17:F18">
    <cfRule type="cellIs" dxfId="2" priority="5" operator="equal">
      <formula>"Моля да посочите данни и документ/и, обосноваващи заявения брой точки"</formula>
    </cfRule>
  </conditionalFormatting>
  <conditionalFormatting sqref="F9">
    <cfRule type="containsText" dxfId="1" priority="2" operator="containsText" text="Извършва се служебна проверка">
      <formula>NOT(ISERROR(SEARCH("Извършва се служебна проверка",F9)))</formula>
    </cfRule>
  </conditionalFormatting>
  <conditionalFormatting sqref="F10">
    <cfRule type="containsText" dxfId="0" priority="1" operator="containsText" text="Извършва се служебна проверка">
      <formula>NOT(ISERROR(SEARCH("Извършва се служебна проверка",F10)))</formula>
    </cfRule>
  </conditionalFormatting>
  <dataValidations count="6">
    <dataValidation type="list" allowBlank="1" showInputMessage="1" showErrorMessage="1" errorTitle="15" sqref="E10">
      <formula1>"15"</formula1>
    </dataValidation>
    <dataValidation type="list" allowBlank="1" showInputMessage="1" showErrorMessage="1" errorTitle="10" sqref="E9 E11">
      <formula1>"10"</formula1>
    </dataValidation>
    <dataValidation type="list" allowBlank="1" showInputMessage="1" showErrorMessage="1" sqref="E17">
      <formula1>"5"</formula1>
    </dataValidation>
    <dataValidation type="list" allowBlank="1" showInputMessage="1" showErrorMessage="1" errorTitle="2" sqref="E14">
      <formula1>"2"</formula1>
    </dataValidation>
    <dataValidation allowBlank="1" showInputMessage="1" showErrorMessage="1" prompt="Точките се изчисляват с формула. Моля попълнете лист &quot;3. Заявени разходи&quot; и лист &quot;4. Оперативна печалба&quot;" sqref="E13"/>
    <dataValidation type="list" allowBlank="1" showInputMessage="1" showErrorMessage="1" errorTitle="10" sqref="E12">
      <formula1>"15,20,25"</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N198"/>
  <sheetViews>
    <sheetView tabSelected="1" topLeftCell="AC1" zoomScale="70" zoomScaleNormal="70" workbookViewId="0">
      <selection activeCell="AM7" sqref="AM7"/>
    </sheetView>
  </sheetViews>
  <sheetFormatPr defaultColWidth="9.140625" defaultRowHeight="15.75" x14ac:dyDescent="0.25"/>
  <cols>
    <col min="1" max="1" width="6.85546875" style="130" customWidth="1"/>
    <col min="2" max="2" width="52.42578125" style="100" customWidth="1"/>
    <col min="3" max="3" width="27.85546875" style="100" customWidth="1"/>
    <col min="4" max="4" width="26.140625" style="100" customWidth="1"/>
    <col min="5" max="5" width="9.140625" style="100"/>
    <col min="6" max="6" width="14.7109375" style="100" customWidth="1"/>
    <col min="7" max="15" width="18.7109375" style="100" customWidth="1"/>
    <col min="16" max="17" width="18.7109375" style="349" customWidth="1"/>
    <col min="18" max="22" width="18.7109375" style="100" customWidth="1"/>
    <col min="23" max="24" width="18.7109375" style="349" customWidth="1"/>
    <col min="25" max="29" width="18.7109375" style="100" customWidth="1"/>
    <col min="30" max="31" width="18.7109375" style="349" customWidth="1"/>
    <col min="32" max="33" width="18.5703125" style="100" customWidth="1"/>
    <col min="34" max="34" width="21.28515625" style="100" customWidth="1"/>
    <col min="35" max="36" width="18.5703125" style="100" customWidth="1"/>
    <col min="37" max="37" width="22" style="100" customWidth="1"/>
    <col min="38" max="39" width="16.5703125" style="100" customWidth="1"/>
    <col min="40" max="42" width="9.140625" style="100"/>
    <col min="43" max="43" width="5.140625" style="101" customWidth="1"/>
    <col min="44" max="44" width="10.7109375" style="100" customWidth="1"/>
    <col min="45" max="45" width="55.7109375" style="100" customWidth="1"/>
    <col min="46" max="46" width="9.140625" style="100"/>
    <col min="47" max="47" width="12.85546875" style="100" customWidth="1"/>
    <col min="48" max="50" width="9.140625" style="100"/>
    <col min="51" max="56" width="12.85546875" style="100" customWidth="1"/>
    <col min="57" max="16384" width="9.140625" style="100"/>
  </cols>
  <sheetData>
    <row r="1" spans="1:248" ht="31.5" customHeight="1" thickBot="1" x14ac:dyDescent="0.3">
      <c r="A1" s="99" t="s">
        <v>6049</v>
      </c>
    </row>
    <row r="2" spans="1:248" ht="16.5" thickBot="1" x14ac:dyDescent="0.3">
      <c r="A2" s="595" t="s">
        <v>5978</v>
      </c>
      <c r="B2" s="596"/>
      <c r="C2" s="596"/>
      <c r="D2" s="597"/>
      <c r="E2" s="102" t="s">
        <v>1</v>
      </c>
    </row>
    <row r="3" spans="1:248" s="111" customFormat="1" ht="111" customHeight="1" thickBot="1" x14ac:dyDescent="0.3">
      <c r="A3" s="598" t="s">
        <v>0</v>
      </c>
      <c r="B3" s="580" t="s">
        <v>5608</v>
      </c>
      <c r="C3" s="580" t="s">
        <v>5609</v>
      </c>
      <c r="D3" s="580" t="s">
        <v>6077</v>
      </c>
      <c r="E3" s="580" t="s">
        <v>5610</v>
      </c>
      <c r="F3" s="580" t="s">
        <v>5611</v>
      </c>
      <c r="G3" s="580" t="s">
        <v>6043</v>
      </c>
      <c r="H3" s="580" t="s">
        <v>6044</v>
      </c>
      <c r="I3" s="584" t="s">
        <v>6045</v>
      </c>
      <c r="J3" s="103" t="s">
        <v>5979</v>
      </c>
      <c r="K3" s="104" t="s">
        <v>5980</v>
      </c>
      <c r="L3" s="104" t="s">
        <v>5981</v>
      </c>
      <c r="M3" s="104" t="s">
        <v>5982</v>
      </c>
      <c r="N3" s="104" t="s">
        <v>5983</v>
      </c>
      <c r="O3" s="104" t="s">
        <v>5984</v>
      </c>
      <c r="P3" s="350" t="s">
        <v>6046</v>
      </c>
      <c r="Q3" s="360" t="s">
        <v>6047</v>
      </c>
      <c r="R3" s="105" t="s">
        <v>5985</v>
      </c>
      <c r="S3" s="106" t="s">
        <v>5986</v>
      </c>
      <c r="T3" s="106" t="s">
        <v>5981</v>
      </c>
      <c r="U3" s="106" t="s">
        <v>5982</v>
      </c>
      <c r="V3" s="106" t="s">
        <v>5983</v>
      </c>
      <c r="W3" s="367" t="s">
        <v>6203</v>
      </c>
      <c r="X3" s="368" t="s">
        <v>6204</v>
      </c>
      <c r="Y3" s="107" t="s">
        <v>5987</v>
      </c>
      <c r="Z3" s="108" t="s">
        <v>5988</v>
      </c>
      <c r="AA3" s="108" t="s">
        <v>5981</v>
      </c>
      <c r="AB3" s="108" t="s">
        <v>5982</v>
      </c>
      <c r="AC3" s="108" t="s">
        <v>5983</v>
      </c>
      <c r="AD3" s="373" t="s">
        <v>6046</v>
      </c>
      <c r="AE3" s="374" t="s">
        <v>6047</v>
      </c>
      <c r="AF3" s="582" t="s">
        <v>6242</v>
      </c>
      <c r="AG3" s="583"/>
      <c r="AH3" s="582" t="s">
        <v>6243</v>
      </c>
      <c r="AI3" s="583"/>
      <c r="AJ3" s="627" t="s">
        <v>6244</v>
      </c>
      <c r="AK3" s="628"/>
      <c r="AL3" s="394" t="s">
        <v>5989</v>
      </c>
      <c r="AM3" s="631" t="s">
        <v>5612</v>
      </c>
      <c r="AN3" s="109"/>
      <c r="AO3" s="109"/>
      <c r="AP3" s="109"/>
      <c r="AQ3" s="110"/>
      <c r="AR3" s="109"/>
      <c r="AS3" s="109"/>
      <c r="AT3" s="109"/>
      <c r="AU3" s="109"/>
      <c r="AV3" s="109"/>
      <c r="AW3" s="109"/>
      <c r="AX3" s="109"/>
      <c r="AY3" s="109"/>
      <c r="AZ3" s="109"/>
      <c r="BA3" s="109"/>
      <c r="BB3" s="109"/>
      <c r="BC3" s="109"/>
      <c r="BD3" s="109"/>
      <c r="BE3" s="109"/>
      <c r="BF3" s="109"/>
      <c r="BG3" s="109"/>
      <c r="BH3" s="109"/>
      <c r="BI3" s="109"/>
      <c r="BJ3" s="109"/>
      <c r="BK3" s="109"/>
      <c r="BL3" s="109"/>
      <c r="BM3" s="109"/>
      <c r="BN3" s="109"/>
      <c r="BO3" s="109"/>
      <c r="BP3" s="109"/>
      <c r="BQ3" s="109"/>
      <c r="BR3" s="109"/>
      <c r="BS3" s="109"/>
      <c r="BT3" s="109"/>
      <c r="BU3" s="109"/>
      <c r="BV3" s="109"/>
      <c r="BW3" s="109"/>
      <c r="BX3" s="109"/>
      <c r="BY3" s="109"/>
      <c r="BZ3" s="109"/>
      <c r="CA3" s="109"/>
      <c r="CB3" s="109"/>
      <c r="CC3" s="109"/>
      <c r="CD3" s="109"/>
      <c r="CE3" s="109"/>
      <c r="CF3" s="109"/>
      <c r="CG3" s="109"/>
      <c r="CH3" s="109"/>
      <c r="CI3" s="109"/>
      <c r="CJ3" s="109"/>
      <c r="CK3" s="109"/>
      <c r="CL3" s="109"/>
      <c r="CM3" s="109"/>
      <c r="CN3" s="109"/>
      <c r="CO3" s="109"/>
      <c r="CP3" s="109"/>
      <c r="CQ3" s="109"/>
      <c r="CR3" s="109"/>
      <c r="CS3" s="109"/>
      <c r="CT3" s="109"/>
      <c r="CU3" s="109"/>
      <c r="CV3" s="109"/>
      <c r="CW3" s="109"/>
      <c r="CX3" s="109"/>
      <c r="CY3" s="109"/>
      <c r="CZ3" s="109"/>
      <c r="DA3" s="109"/>
      <c r="DB3" s="109"/>
      <c r="DC3" s="109"/>
      <c r="DD3" s="109"/>
      <c r="DE3" s="109"/>
      <c r="DF3" s="109"/>
      <c r="DG3" s="109"/>
      <c r="DH3" s="109"/>
      <c r="DI3" s="109"/>
      <c r="DJ3" s="109"/>
      <c r="DK3" s="109"/>
      <c r="DL3" s="109"/>
      <c r="DM3" s="109"/>
      <c r="DN3" s="109"/>
      <c r="DO3" s="109"/>
      <c r="DP3" s="109"/>
      <c r="DQ3" s="109"/>
      <c r="DR3" s="109"/>
      <c r="DS3" s="109"/>
      <c r="DT3" s="109"/>
      <c r="DU3" s="109"/>
      <c r="DV3" s="109"/>
      <c r="DW3" s="109"/>
      <c r="DX3" s="109"/>
      <c r="DY3" s="109"/>
      <c r="DZ3" s="109"/>
      <c r="EA3" s="109"/>
      <c r="EB3" s="109"/>
      <c r="EC3" s="109"/>
      <c r="ED3" s="109"/>
      <c r="EE3" s="109"/>
      <c r="EF3" s="109"/>
      <c r="EG3" s="109"/>
      <c r="EH3" s="109"/>
      <c r="EI3" s="109"/>
      <c r="EJ3" s="109"/>
      <c r="EK3" s="109"/>
      <c r="EL3" s="109"/>
      <c r="EM3" s="109"/>
      <c r="EN3" s="109"/>
      <c r="EO3" s="109"/>
      <c r="EP3" s="109"/>
      <c r="EQ3" s="109"/>
      <c r="ER3" s="109"/>
      <c r="ES3" s="109"/>
      <c r="ET3" s="109"/>
      <c r="EU3" s="109"/>
      <c r="EV3" s="109"/>
      <c r="EW3" s="109"/>
      <c r="EX3" s="109"/>
      <c r="EY3" s="109"/>
      <c r="EZ3" s="109"/>
      <c r="FA3" s="109"/>
      <c r="FB3" s="109"/>
      <c r="FC3" s="109"/>
      <c r="FD3" s="109"/>
      <c r="FE3" s="109"/>
      <c r="FF3" s="109"/>
      <c r="FG3" s="109"/>
      <c r="FH3" s="109"/>
      <c r="FI3" s="109"/>
      <c r="FJ3" s="109"/>
      <c r="FK3" s="109"/>
      <c r="FL3" s="109"/>
      <c r="FM3" s="109"/>
      <c r="FN3" s="109"/>
      <c r="FO3" s="109"/>
      <c r="FP3" s="109"/>
      <c r="FQ3" s="109"/>
      <c r="FR3" s="109"/>
      <c r="FS3" s="109"/>
      <c r="FT3" s="109"/>
      <c r="FU3" s="109"/>
      <c r="FV3" s="109"/>
      <c r="FW3" s="109"/>
      <c r="FX3" s="109"/>
      <c r="FY3" s="109"/>
      <c r="FZ3" s="109"/>
      <c r="GA3" s="109"/>
      <c r="GB3" s="109"/>
      <c r="GC3" s="109"/>
      <c r="GD3" s="109"/>
      <c r="GE3" s="109"/>
      <c r="GF3" s="109"/>
      <c r="GG3" s="109"/>
      <c r="GH3" s="109"/>
      <c r="GI3" s="109"/>
      <c r="GJ3" s="109"/>
      <c r="GK3" s="109"/>
      <c r="GL3" s="109"/>
      <c r="GM3" s="109"/>
      <c r="GN3" s="109"/>
      <c r="GO3" s="109"/>
      <c r="GP3" s="109"/>
      <c r="GQ3" s="109"/>
      <c r="GR3" s="109"/>
      <c r="GS3" s="109"/>
      <c r="GT3" s="109"/>
      <c r="GU3" s="109"/>
      <c r="GV3" s="109"/>
      <c r="GW3" s="109"/>
      <c r="GX3" s="109"/>
      <c r="GY3" s="109"/>
      <c r="GZ3" s="109"/>
      <c r="HA3" s="109"/>
      <c r="HB3" s="109"/>
      <c r="HC3" s="109"/>
      <c r="HD3" s="109"/>
      <c r="HE3" s="109"/>
      <c r="HF3" s="109"/>
      <c r="HG3" s="109"/>
      <c r="HH3" s="109"/>
      <c r="HI3" s="109"/>
      <c r="HJ3" s="109"/>
      <c r="HK3" s="109"/>
      <c r="HL3" s="109"/>
      <c r="HM3" s="109"/>
      <c r="HN3" s="109"/>
      <c r="HO3" s="109"/>
      <c r="HP3" s="109"/>
      <c r="HQ3" s="109"/>
      <c r="HR3" s="109"/>
      <c r="HS3" s="109"/>
      <c r="HT3" s="109"/>
      <c r="HU3" s="109"/>
      <c r="HV3" s="109"/>
      <c r="HW3" s="109"/>
      <c r="HX3" s="109"/>
      <c r="HY3" s="109"/>
      <c r="HZ3" s="109"/>
      <c r="IA3" s="109"/>
      <c r="IB3" s="109"/>
      <c r="IC3" s="109"/>
      <c r="ID3" s="109"/>
      <c r="IE3" s="109"/>
      <c r="IF3" s="109"/>
      <c r="IG3" s="109"/>
      <c r="IH3" s="109"/>
      <c r="II3" s="109"/>
      <c r="IJ3" s="109"/>
      <c r="IK3" s="109"/>
      <c r="IL3" s="109"/>
      <c r="IM3" s="109"/>
      <c r="IN3" s="109"/>
    </row>
    <row r="4" spans="1:248" ht="69.75" customHeight="1" thickBot="1" x14ac:dyDescent="0.3">
      <c r="A4" s="599"/>
      <c r="B4" s="581"/>
      <c r="C4" s="581"/>
      <c r="D4" s="581"/>
      <c r="E4" s="581"/>
      <c r="F4" s="581"/>
      <c r="G4" s="581"/>
      <c r="H4" s="581"/>
      <c r="I4" s="585"/>
      <c r="J4" s="586" t="s">
        <v>5990</v>
      </c>
      <c r="K4" s="587"/>
      <c r="L4" s="587"/>
      <c r="M4" s="587"/>
      <c r="N4" s="587"/>
      <c r="O4" s="587"/>
      <c r="P4" s="587"/>
      <c r="Q4" s="588"/>
      <c r="R4" s="589" t="s">
        <v>5991</v>
      </c>
      <c r="S4" s="590"/>
      <c r="T4" s="590"/>
      <c r="U4" s="590"/>
      <c r="V4" s="590"/>
      <c r="W4" s="590"/>
      <c r="X4" s="591"/>
      <c r="Y4" s="592" t="s">
        <v>5992</v>
      </c>
      <c r="Z4" s="593"/>
      <c r="AA4" s="593"/>
      <c r="AB4" s="593"/>
      <c r="AC4" s="593"/>
      <c r="AD4" s="593"/>
      <c r="AE4" s="594"/>
      <c r="AF4" s="320" t="s">
        <v>5613</v>
      </c>
      <c r="AG4" s="321" t="s">
        <v>5993</v>
      </c>
      <c r="AH4" s="320" t="s">
        <v>5613</v>
      </c>
      <c r="AI4" s="321" t="s">
        <v>5993</v>
      </c>
      <c r="AJ4" s="322" t="s">
        <v>5613</v>
      </c>
      <c r="AK4" s="323" t="s">
        <v>5993</v>
      </c>
      <c r="AL4" s="395" t="s">
        <v>5626</v>
      </c>
      <c r="AM4" s="632"/>
    </row>
    <row r="5" spans="1:248" s="94" customFormat="1" x14ac:dyDescent="0.25">
      <c r="A5" s="112">
        <v>1</v>
      </c>
      <c r="B5" s="113">
        <v>2</v>
      </c>
      <c r="C5" s="113">
        <v>3</v>
      </c>
      <c r="D5" s="113">
        <v>4</v>
      </c>
      <c r="E5" s="113">
        <v>5</v>
      </c>
      <c r="F5" s="113">
        <v>6</v>
      </c>
      <c r="G5" s="113">
        <v>7</v>
      </c>
      <c r="H5" s="113">
        <v>8</v>
      </c>
      <c r="I5" s="114">
        <v>9</v>
      </c>
      <c r="J5" s="115">
        <v>10</v>
      </c>
      <c r="K5" s="116">
        <v>11</v>
      </c>
      <c r="L5" s="116">
        <v>12</v>
      </c>
      <c r="M5" s="116">
        <v>13</v>
      </c>
      <c r="N5" s="116">
        <v>14</v>
      </c>
      <c r="O5" s="116">
        <v>15</v>
      </c>
      <c r="P5" s="387">
        <v>16</v>
      </c>
      <c r="Q5" s="388">
        <v>17</v>
      </c>
      <c r="R5" s="117">
        <v>18</v>
      </c>
      <c r="S5" s="118">
        <v>19</v>
      </c>
      <c r="T5" s="118">
        <v>20</v>
      </c>
      <c r="U5" s="118">
        <v>21</v>
      </c>
      <c r="V5" s="118">
        <v>22</v>
      </c>
      <c r="W5" s="385">
        <v>23</v>
      </c>
      <c r="X5" s="386">
        <v>24</v>
      </c>
      <c r="Y5" s="119">
        <v>25</v>
      </c>
      <c r="Z5" s="120">
        <v>26</v>
      </c>
      <c r="AA5" s="120">
        <v>27</v>
      </c>
      <c r="AB5" s="120">
        <v>28</v>
      </c>
      <c r="AC5" s="120">
        <v>29</v>
      </c>
      <c r="AD5" s="383">
        <v>30</v>
      </c>
      <c r="AE5" s="384">
        <v>31</v>
      </c>
      <c r="AF5" s="316">
        <v>32</v>
      </c>
      <c r="AG5" s="317">
        <v>33</v>
      </c>
      <c r="AH5" s="316">
        <v>34</v>
      </c>
      <c r="AI5" s="317">
        <v>35</v>
      </c>
      <c r="AJ5" s="318">
        <v>36</v>
      </c>
      <c r="AK5" s="319">
        <v>37</v>
      </c>
      <c r="AL5" s="395">
        <v>38</v>
      </c>
      <c r="AM5" s="400">
        <v>39</v>
      </c>
      <c r="AN5" s="121"/>
      <c r="AO5" s="121"/>
      <c r="AP5" s="121"/>
      <c r="AQ5" s="122"/>
      <c r="AR5" s="121"/>
      <c r="AS5" s="121"/>
      <c r="AT5" s="121"/>
      <c r="AU5" s="121"/>
      <c r="AV5" s="121"/>
      <c r="AW5" s="121"/>
      <c r="AX5" s="121"/>
      <c r="AY5" s="121"/>
      <c r="AZ5" s="121"/>
      <c r="BA5" s="121"/>
      <c r="BB5" s="121"/>
      <c r="BC5" s="121"/>
      <c r="BD5" s="121"/>
      <c r="BE5" s="121"/>
      <c r="BF5" s="121"/>
      <c r="BG5" s="121"/>
      <c r="BH5" s="121"/>
      <c r="BI5" s="121"/>
      <c r="BJ5" s="121"/>
      <c r="BK5" s="121"/>
      <c r="BL5" s="121"/>
      <c r="BM5" s="121"/>
      <c r="BN5" s="121"/>
      <c r="BO5" s="121"/>
      <c r="BP5" s="121"/>
      <c r="BQ5" s="121"/>
      <c r="BR5" s="121"/>
      <c r="BS5" s="121"/>
      <c r="BT5" s="121"/>
      <c r="BU5" s="121"/>
      <c r="BV5" s="121"/>
      <c r="BW5" s="121"/>
      <c r="BX5" s="121"/>
      <c r="BY5" s="121"/>
      <c r="BZ5" s="121"/>
      <c r="CA5" s="121"/>
      <c r="CB5" s="121"/>
      <c r="CC5" s="121"/>
      <c r="CD5" s="121"/>
      <c r="CE5" s="121"/>
      <c r="CF5" s="121"/>
      <c r="CG5" s="121"/>
      <c r="CH5" s="121"/>
      <c r="CI5" s="121"/>
      <c r="CJ5" s="121"/>
      <c r="CK5" s="121"/>
      <c r="CL5" s="121"/>
      <c r="CM5" s="121"/>
      <c r="CN5" s="121"/>
      <c r="CO5" s="121"/>
      <c r="CP5" s="121"/>
      <c r="CQ5" s="121"/>
      <c r="CR5" s="121"/>
      <c r="CS5" s="121"/>
      <c r="CT5" s="121"/>
      <c r="CU5" s="121"/>
      <c r="CV5" s="121"/>
      <c r="CW5" s="121"/>
      <c r="CX5" s="121"/>
      <c r="CY5" s="121"/>
      <c r="CZ5" s="121"/>
      <c r="DA5" s="121"/>
      <c r="DB5" s="121"/>
      <c r="DC5" s="121"/>
      <c r="DD5" s="121"/>
      <c r="DE5" s="121"/>
      <c r="DF5" s="121"/>
      <c r="DG5" s="121"/>
      <c r="DH5" s="121"/>
      <c r="DI5" s="121"/>
      <c r="DJ5" s="121"/>
      <c r="DK5" s="121"/>
      <c r="DL5" s="121"/>
      <c r="DM5" s="121"/>
      <c r="DN5" s="121"/>
      <c r="DO5" s="121"/>
      <c r="DP5" s="121"/>
      <c r="DQ5" s="121"/>
      <c r="DR5" s="121"/>
      <c r="DS5" s="121"/>
      <c r="DT5" s="121"/>
      <c r="DU5" s="121"/>
      <c r="DV5" s="121"/>
      <c r="DW5" s="121"/>
      <c r="DX5" s="121"/>
      <c r="DY5" s="121"/>
      <c r="DZ5" s="121"/>
      <c r="EA5" s="121"/>
      <c r="EB5" s="121"/>
      <c r="EC5" s="121"/>
      <c r="ED5" s="121"/>
      <c r="EE5" s="121"/>
      <c r="EF5" s="121"/>
      <c r="EG5" s="121"/>
      <c r="EH5" s="121"/>
      <c r="EI5" s="121"/>
      <c r="EJ5" s="121"/>
      <c r="EK5" s="121"/>
      <c r="EL5" s="121"/>
      <c r="EM5" s="121"/>
      <c r="EN5" s="121"/>
      <c r="EO5" s="121"/>
      <c r="EP5" s="121"/>
      <c r="EQ5" s="121"/>
      <c r="ER5" s="121"/>
      <c r="ES5" s="121"/>
      <c r="ET5" s="121"/>
      <c r="EU5" s="121"/>
      <c r="EV5" s="121"/>
      <c r="EW5" s="121"/>
      <c r="EX5" s="121"/>
      <c r="EY5" s="121"/>
      <c r="EZ5" s="121"/>
      <c r="FA5" s="121"/>
      <c r="FB5" s="121"/>
      <c r="FC5" s="121"/>
      <c r="FD5" s="121"/>
      <c r="FE5" s="121"/>
      <c r="FF5" s="121"/>
      <c r="FG5" s="121"/>
      <c r="FH5" s="121"/>
      <c r="FI5" s="121"/>
      <c r="FJ5" s="121"/>
      <c r="FK5" s="121"/>
      <c r="FL5" s="121"/>
      <c r="FM5" s="121"/>
      <c r="FN5" s="121"/>
      <c r="FO5" s="121"/>
      <c r="FP5" s="121"/>
      <c r="FQ5" s="121"/>
      <c r="FR5" s="121"/>
      <c r="FS5" s="121"/>
      <c r="FT5" s="121"/>
      <c r="FU5" s="121"/>
      <c r="FV5" s="121"/>
      <c r="FW5" s="121"/>
      <c r="FX5" s="121"/>
      <c r="FY5" s="121"/>
      <c r="FZ5" s="121"/>
      <c r="GA5" s="121"/>
      <c r="GB5" s="121"/>
      <c r="GC5" s="121"/>
      <c r="GD5" s="121"/>
      <c r="GE5" s="121"/>
      <c r="GF5" s="121"/>
      <c r="GG5" s="121"/>
      <c r="GH5" s="121"/>
      <c r="GI5" s="121"/>
      <c r="GJ5" s="121"/>
      <c r="GK5" s="121"/>
      <c r="GL5" s="121"/>
      <c r="GM5" s="121"/>
      <c r="GN5" s="121"/>
      <c r="GO5" s="121"/>
      <c r="GP5" s="121"/>
      <c r="GQ5" s="121"/>
      <c r="GR5" s="121"/>
      <c r="GS5" s="121"/>
      <c r="GT5" s="121"/>
      <c r="GU5" s="121"/>
      <c r="GV5" s="121"/>
      <c r="GW5" s="121"/>
      <c r="GX5" s="121"/>
      <c r="GY5" s="121"/>
      <c r="GZ5" s="121"/>
      <c r="HA5" s="121"/>
      <c r="HB5" s="121"/>
      <c r="HC5" s="121"/>
      <c r="HD5" s="121"/>
      <c r="HE5" s="121"/>
      <c r="HF5" s="121"/>
      <c r="HG5" s="121"/>
      <c r="HH5" s="121"/>
      <c r="HI5" s="121"/>
      <c r="HJ5" s="121"/>
      <c r="HK5" s="121"/>
      <c r="HL5" s="121"/>
      <c r="HM5" s="121"/>
      <c r="HN5" s="121"/>
      <c r="HO5" s="121"/>
      <c r="HP5" s="121"/>
      <c r="HQ5" s="121"/>
      <c r="HR5" s="121"/>
      <c r="HS5" s="121"/>
      <c r="HT5" s="121"/>
      <c r="HU5" s="121"/>
      <c r="HV5" s="121"/>
      <c r="HW5" s="121"/>
      <c r="HX5" s="121"/>
      <c r="HY5" s="121"/>
      <c r="HZ5" s="121"/>
      <c r="IA5" s="121"/>
      <c r="IB5" s="121"/>
      <c r="IC5" s="121"/>
      <c r="ID5" s="121"/>
      <c r="IE5" s="121"/>
      <c r="IF5" s="121"/>
      <c r="IG5" s="121"/>
      <c r="IH5" s="121"/>
      <c r="II5" s="121"/>
      <c r="IJ5" s="121"/>
      <c r="IK5" s="121"/>
      <c r="IL5" s="121"/>
      <c r="IM5" s="121"/>
      <c r="IN5" s="121"/>
    </row>
    <row r="6" spans="1:248" x14ac:dyDescent="0.25">
      <c r="A6" s="123" t="s">
        <v>5613</v>
      </c>
      <c r="B6" s="124" t="s">
        <v>5994</v>
      </c>
      <c r="C6" s="125"/>
      <c r="D6" s="126"/>
      <c r="E6" s="126"/>
      <c r="F6" s="126"/>
      <c r="G6" s="126"/>
      <c r="H6" s="126"/>
      <c r="I6" s="127"/>
      <c r="J6" s="128"/>
      <c r="K6" s="126"/>
      <c r="L6" s="126"/>
      <c r="M6" s="126"/>
      <c r="N6" s="126"/>
      <c r="O6" s="126"/>
      <c r="P6" s="351"/>
      <c r="Q6" s="361"/>
      <c r="R6" s="128"/>
      <c r="S6" s="126"/>
      <c r="T6" s="126"/>
      <c r="U6" s="126"/>
      <c r="V6" s="126"/>
      <c r="W6" s="351"/>
      <c r="X6" s="361"/>
      <c r="Y6" s="128"/>
      <c r="Z6" s="126"/>
      <c r="AA6" s="126"/>
      <c r="AB6" s="126"/>
      <c r="AC6" s="126"/>
      <c r="AD6" s="351"/>
      <c r="AE6" s="361"/>
      <c r="AF6" s="128"/>
      <c r="AG6" s="126"/>
      <c r="AH6" s="296"/>
      <c r="AI6" s="310"/>
      <c r="AJ6" s="129"/>
      <c r="AK6" s="127"/>
      <c r="AL6" s="126"/>
      <c r="AM6" s="129"/>
      <c r="AR6" s="130"/>
      <c r="AS6" s="130"/>
      <c r="AT6" s="130"/>
      <c r="AU6" s="130"/>
    </row>
    <row r="7" spans="1:248" x14ac:dyDescent="0.25">
      <c r="A7" s="131">
        <v>1</v>
      </c>
      <c r="B7" s="132" t="s">
        <v>5995</v>
      </c>
      <c r="C7" s="132"/>
      <c r="D7" s="132"/>
      <c r="E7" s="133"/>
      <c r="F7" s="133"/>
      <c r="G7" s="134"/>
      <c r="H7" s="327" t="str">
        <f>IF(E7&lt;&gt;"",E7*G7,"")</f>
        <v/>
      </c>
      <c r="I7" s="327" t="str">
        <f>+IF($E$2="ДА",IF(H7="","",H7*1.2),"")</f>
        <v/>
      </c>
      <c r="J7" s="137"/>
      <c r="K7" s="138"/>
      <c r="L7" s="139"/>
      <c r="M7" s="140"/>
      <c r="N7" s="140"/>
      <c r="O7" s="140"/>
      <c r="P7" s="352"/>
      <c r="Q7" s="362"/>
      <c r="R7" s="137"/>
      <c r="S7" s="138"/>
      <c r="T7" s="139"/>
      <c r="U7" s="140"/>
      <c r="V7" s="140"/>
      <c r="W7" s="352"/>
      <c r="X7" s="362"/>
      <c r="Y7" s="137"/>
      <c r="Z7" s="138"/>
      <c r="AA7" s="139"/>
      <c r="AB7" s="140"/>
      <c r="AC7" s="140"/>
      <c r="AD7" s="352"/>
      <c r="AE7" s="362"/>
      <c r="AF7" s="141"/>
      <c r="AG7" s="142">
        <f>IF(AF7="ДА",MAX(H7,I7),0)</f>
        <v>0</v>
      </c>
      <c r="AH7" s="141"/>
      <c r="AI7" s="142">
        <f>IF(AH7="ДА",MAX(H7,I7),0)</f>
        <v>0</v>
      </c>
      <c r="AJ7" s="313"/>
      <c r="AK7" s="307">
        <f>IF(AJ7="ДА",MAX(H7,I7),0)</f>
        <v>0</v>
      </c>
      <c r="AL7" s="396"/>
      <c r="AM7" s="401"/>
      <c r="AR7" s="130"/>
      <c r="AS7" s="130"/>
      <c r="AT7" s="130"/>
      <c r="AU7" s="130"/>
    </row>
    <row r="8" spans="1:248" x14ac:dyDescent="0.25">
      <c r="A8" s="131">
        <v>2</v>
      </c>
      <c r="B8" s="132" t="s">
        <v>5996</v>
      </c>
      <c r="C8" s="132"/>
      <c r="D8" s="132"/>
      <c r="E8" s="133"/>
      <c r="F8" s="133"/>
      <c r="G8" s="134"/>
      <c r="H8" s="135" t="str">
        <f>IF(E8&lt;&gt;"",E8*G8,"")</f>
        <v/>
      </c>
      <c r="I8" s="136" t="str">
        <f>+IF($E$2="ДА",IF(H8="","",H8*1.2),"")</f>
        <v/>
      </c>
      <c r="J8" s="137"/>
      <c r="K8" s="138"/>
      <c r="L8" s="139"/>
      <c r="M8" s="140"/>
      <c r="N8" s="140"/>
      <c r="O8" s="140"/>
      <c r="P8" s="352"/>
      <c r="Q8" s="362"/>
      <c r="R8" s="137"/>
      <c r="S8" s="138"/>
      <c r="T8" s="139"/>
      <c r="U8" s="140"/>
      <c r="V8" s="140"/>
      <c r="W8" s="352"/>
      <c r="X8" s="362"/>
      <c r="Y8" s="137"/>
      <c r="Z8" s="138"/>
      <c r="AA8" s="139"/>
      <c r="AB8" s="140"/>
      <c r="AC8" s="140"/>
      <c r="AD8" s="352"/>
      <c r="AE8" s="362"/>
      <c r="AF8" s="141"/>
      <c r="AG8" s="142">
        <f>IF(AF8="ДА",MAX(H8,I8),0)</f>
        <v>0</v>
      </c>
      <c r="AH8" s="141"/>
      <c r="AI8" s="142">
        <f t="shared" ref="AI8:AI9" si="0">IF(AH8="ДА",MAX(H8,I8),0)</f>
        <v>0</v>
      </c>
      <c r="AJ8" s="313"/>
      <c r="AK8" s="307">
        <f t="shared" ref="AK8:AK9" si="1">IF(AJ8="ДА",MAX(H8,I8),0)</f>
        <v>0</v>
      </c>
      <c r="AL8" s="396"/>
      <c r="AM8" s="401"/>
      <c r="AR8" s="130"/>
      <c r="AS8" s="130"/>
      <c r="AT8" s="130"/>
      <c r="AU8" s="130"/>
    </row>
    <row r="9" spans="1:248" ht="16.5" thickBot="1" x14ac:dyDescent="0.3">
      <c r="A9" s="131" t="s">
        <v>5997</v>
      </c>
      <c r="B9" s="132" t="s">
        <v>5998</v>
      </c>
      <c r="C9" s="132"/>
      <c r="D9" s="132"/>
      <c r="E9" s="133"/>
      <c r="F9" s="133"/>
      <c r="G9" s="134"/>
      <c r="H9" s="135" t="str">
        <f>IF(E9&lt;&gt;"",E9*G9,"")</f>
        <v/>
      </c>
      <c r="I9" s="136" t="str">
        <f>+IF($E$2="ДА",IF(H9="","",H9*1.2),"")</f>
        <v/>
      </c>
      <c r="J9" s="137"/>
      <c r="K9" s="138"/>
      <c r="L9" s="139"/>
      <c r="M9" s="140"/>
      <c r="N9" s="140"/>
      <c r="O9" s="140"/>
      <c r="P9" s="352"/>
      <c r="Q9" s="362"/>
      <c r="R9" s="137"/>
      <c r="S9" s="138"/>
      <c r="T9" s="139"/>
      <c r="U9" s="140"/>
      <c r="V9" s="140"/>
      <c r="W9" s="352"/>
      <c r="X9" s="362"/>
      <c r="Y9" s="137"/>
      <c r="Z9" s="138"/>
      <c r="AA9" s="139"/>
      <c r="AB9" s="140"/>
      <c r="AC9" s="140"/>
      <c r="AD9" s="352"/>
      <c r="AE9" s="362"/>
      <c r="AF9" s="191"/>
      <c r="AG9" s="287">
        <f t="shared" ref="AG9" si="2">IF(AF9="ДА",MAX(H9,I9),0)</f>
        <v>0</v>
      </c>
      <c r="AH9" s="141"/>
      <c r="AI9" s="142">
        <f t="shared" si="0"/>
        <v>0</v>
      </c>
      <c r="AJ9" s="314"/>
      <c r="AK9" s="307">
        <f t="shared" si="1"/>
        <v>0</v>
      </c>
      <c r="AL9" s="397"/>
      <c r="AM9" s="402"/>
      <c r="AR9" s="130"/>
      <c r="AS9" s="130"/>
      <c r="AT9" s="130"/>
      <c r="AU9" s="130"/>
    </row>
    <row r="10" spans="1:248" ht="16.5" thickBot="1" x14ac:dyDescent="0.3">
      <c r="A10" s="600" t="s">
        <v>5999</v>
      </c>
      <c r="B10" s="601"/>
      <c r="C10" s="601"/>
      <c r="D10" s="601"/>
      <c r="E10" s="601"/>
      <c r="F10" s="601"/>
      <c r="G10" s="602"/>
      <c r="H10" s="143">
        <f>SUM(H7:H9)</f>
        <v>0</v>
      </c>
      <c r="I10" s="144">
        <f>SUM(I7:I9)</f>
        <v>0</v>
      </c>
      <c r="J10" s="145"/>
      <c r="K10" s="146"/>
      <c r="L10" s="146"/>
      <c r="M10" s="146"/>
      <c r="N10" s="146"/>
      <c r="O10" s="146"/>
      <c r="P10" s="353"/>
      <c r="Q10" s="363"/>
      <c r="R10" s="147"/>
      <c r="S10" s="148"/>
      <c r="T10" s="148"/>
      <c r="U10" s="148"/>
      <c r="V10" s="148"/>
      <c r="W10" s="369"/>
      <c r="X10" s="370"/>
      <c r="Y10" s="149"/>
      <c r="Z10" s="150"/>
      <c r="AA10" s="150"/>
      <c r="AB10" s="150"/>
      <c r="AC10" s="150"/>
      <c r="AD10" s="375"/>
      <c r="AE10" s="376"/>
      <c r="AF10" s="292"/>
      <c r="AG10" s="284">
        <f>SUM(AG7:AG9)</f>
        <v>0</v>
      </c>
      <c r="AH10" s="151"/>
      <c r="AI10" s="284">
        <f>SUM(AI7:AI9)</f>
        <v>0</v>
      </c>
      <c r="AJ10" s="286"/>
      <c r="AK10" s="309">
        <f>SUM(AK7:AK9)</f>
        <v>0</v>
      </c>
      <c r="AL10" s="398"/>
      <c r="AM10" s="403"/>
      <c r="AR10" s="130"/>
      <c r="AS10" s="130"/>
      <c r="AT10" s="130"/>
      <c r="AU10" s="130"/>
    </row>
    <row r="11" spans="1:248" x14ac:dyDescent="0.25">
      <c r="A11" s="123" t="s">
        <v>5614</v>
      </c>
      <c r="B11" s="124" t="s">
        <v>6000</v>
      </c>
      <c r="C11" s="125"/>
      <c r="D11" s="126"/>
      <c r="E11" s="126"/>
      <c r="F11" s="126"/>
      <c r="G11" s="126"/>
      <c r="H11" s="126"/>
      <c r="I11" s="127"/>
      <c r="J11" s="152"/>
      <c r="K11" s="153"/>
      <c r="L11" s="153"/>
      <c r="M11" s="153"/>
      <c r="N11" s="153"/>
      <c r="O11" s="153"/>
      <c r="P11" s="353"/>
      <c r="Q11" s="363"/>
      <c r="R11" s="154"/>
      <c r="S11" s="155"/>
      <c r="T11" s="155"/>
      <c r="U11" s="155"/>
      <c r="V11" s="155"/>
      <c r="W11" s="369"/>
      <c r="X11" s="370"/>
      <c r="Y11" s="156"/>
      <c r="Z11" s="157"/>
      <c r="AA11" s="157"/>
      <c r="AB11" s="157"/>
      <c r="AC11" s="157"/>
      <c r="AD11" s="375"/>
      <c r="AE11" s="376"/>
      <c r="AF11" s="288"/>
      <c r="AG11" s="289"/>
      <c r="AH11" s="297"/>
      <c r="AI11" s="311"/>
      <c r="AJ11" s="291"/>
      <c r="AK11" s="290"/>
      <c r="AL11" s="289"/>
      <c r="AM11" s="291"/>
      <c r="AR11" s="130"/>
      <c r="AS11" s="130"/>
      <c r="AT11" s="130"/>
      <c r="AU11" s="130"/>
    </row>
    <row r="12" spans="1:248" x14ac:dyDescent="0.25">
      <c r="A12" s="131">
        <v>1</v>
      </c>
      <c r="B12" s="132" t="s">
        <v>5995</v>
      </c>
      <c r="C12" s="158"/>
      <c r="D12" s="132"/>
      <c r="E12" s="133"/>
      <c r="F12" s="187" t="s">
        <v>5619</v>
      </c>
      <c r="G12" s="134"/>
      <c r="H12" s="135" t="str">
        <f t="shared" ref="H12:H14" si="3">IF(E12&lt;&gt;"",E12*G12,"")</f>
        <v/>
      </c>
      <c r="I12" s="136" t="str">
        <f t="shared" ref="I12:I14" si="4">+IF($E$2="ДА",IF(H12="","",H12*1.2),"")</f>
        <v/>
      </c>
      <c r="J12" s="137"/>
      <c r="K12" s="138"/>
      <c r="L12" s="139"/>
      <c r="M12" s="140"/>
      <c r="N12" s="140"/>
      <c r="O12" s="140"/>
      <c r="P12" s="352"/>
      <c r="Q12" s="362"/>
      <c r="R12" s="137"/>
      <c r="S12" s="138"/>
      <c r="T12" s="139"/>
      <c r="U12" s="140"/>
      <c r="V12" s="140"/>
      <c r="W12" s="352"/>
      <c r="X12" s="362"/>
      <c r="Y12" s="137"/>
      <c r="Z12" s="138"/>
      <c r="AA12" s="139"/>
      <c r="AB12" s="140"/>
      <c r="AC12" s="140"/>
      <c r="AD12" s="352"/>
      <c r="AE12" s="362"/>
      <c r="AF12" s="141"/>
      <c r="AG12" s="142">
        <f t="shared" ref="AG12:AG14" si="5">IF(AF12="ДА",MAX(H12,I12),0)</f>
        <v>0</v>
      </c>
      <c r="AH12" s="141"/>
      <c r="AI12" s="142">
        <f t="shared" ref="AI12:AI14" si="6">IF(AH12="ДА",MAX(H12,I12),0)</f>
        <v>0</v>
      </c>
      <c r="AJ12" s="314"/>
      <c r="AK12" s="307">
        <f t="shared" ref="AK12:AK14" si="7">IF(AJ12="ДА",MAX(H12,I12),0)</f>
        <v>0</v>
      </c>
      <c r="AL12" s="396"/>
      <c r="AM12" s="129"/>
      <c r="AR12" s="130"/>
      <c r="AS12" s="130"/>
      <c r="AT12" s="130"/>
      <c r="AU12" s="130"/>
    </row>
    <row r="13" spans="1:248" x14ac:dyDescent="0.25">
      <c r="A13" s="131">
        <v>2</v>
      </c>
      <c r="B13" s="132" t="s">
        <v>5996</v>
      </c>
      <c r="C13" s="132"/>
      <c r="D13" s="132"/>
      <c r="E13" s="133"/>
      <c r="F13" s="187" t="s">
        <v>5619</v>
      </c>
      <c r="G13" s="134"/>
      <c r="H13" s="135" t="str">
        <f t="shared" si="3"/>
        <v/>
      </c>
      <c r="I13" s="136" t="str">
        <f t="shared" si="4"/>
        <v/>
      </c>
      <c r="J13" s="137"/>
      <c r="K13" s="138"/>
      <c r="L13" s="139"/>
      <c r="M13" s="140"/>
      <c r="N13" s="140"/>
      <c r="O13" s="140"/>
      <c r="P13" s="352"/>
      <c r="Q13" s="362"/>
      <c r="R13" s="137"/>
      <c r="S13" s="138"/>
      <c r="T13" s="139"/>
      <c r="U13" s="140"/>
      <c r="V13" s="140"/>
      <c r="W13" s="352"/>
      <c r="X13" s="362"/>
      <c r="Y13" s="137"/>
      <c r="Z13" s="138"/>
      <c r="AA13" s="139"/>
      <c r="AB13" s="140"/>
      <c r="AC13" s="140"/>
      <c r="AD13" s="352"/>
      <c r="AE13" s="362"/>
      <c r="AF13" s="141"/>
      <c r="AG13" s="142">
        <f t="shared" si="5"/>
        <v>0</v>
      </c>
      <c r="AH13" s="141"/>
      <c r="AI13" s="142">
        <f t="shared" si="6"/>
        <v>0</v>
      </c>
      <c r="AJ13" s="314"/>
      <c r="AK13" s="307">
        <f t="shared" si="7"/>
        <v>0</v>
      </c>
      <c r="AL13" s="396"/>
      <c r="AM13" s="129"/>
      <c r="AR13" s="130"/>
      <c r="AS13" s="130"/>
      <c r="AT13" s="130"/>
      <c r="AU13" s="130"/>
    </row>
    <row r="14" spans="1:248" ht="16.5" thickBot="1" x14ac:dyDescent="0.3">
      <c r="A14" s="131" t="s">
        <v>5997</v>
      </c>
      <c r="B14" s="132" t="s">
        <v>5998</v>
      </c>
      <c r="C14" s="132"/>
      <c r="D14" s="132"/>
      <c r="E14" s="133"/>
      <c r="F14" s="187" t="s">
        <v>5619</v>
      </c>
      <c r="G14" s="134"/>
      <c r="H14" s="135" t="str">
        <f t="shared" si="3"/>
        <v/>
      </c>
      <c r="I14" s="136" t="str">
        <f t="shared" si="4"/>
        <v/>
      </c>
      <c r="J14" s="137"/>
      <c r="K14" s="138"/>
      <c r="L14" s="139"/>
      <c r="M14" s="140"/>
      <c r="N14" s="140"/>
      <c r="O14" s="140"/>
      <c r="P14" s="352"/>
      <c r="Q14" s="362"/>
      <c r="R14" s="137"/>
      <c r="S14" s="138"/>
      <c r="T14" s="139"/>
      <c r="U14" s="140"/>
      <c r="V14" s="140"/>
      <c r="W14" s="352"/>
      <c r="X14" s="362"/>
      <c r="Y14" s="137"/>
      <c r="Z14" s="138"/>
      <c r="AA14" s="139"/>
      <c r="AB14" s="140"/>
      <c r="AC14" s="140"/>
      <c r="AD14" s="352"/>
      <c r="AE14" s="362"/>
      <c r="AF14" s="191"/>
      <c r="AG14" s="287">
        <f t="shared" si="5"/>
        <v>0</v>
      </c>
      <c r="AH14" s="141"/>
      <c r="AI14" s="287">
        <f t="shared" si="6"/>
        <v>0</v>
      </c>
      <c r="AJ14" s="314"/>
      <c r="AK14" s="308">
        <f t="shared" si="7"/>
        <v>0</v>
      </c>
      <c r="AL14" s="397"/>
      <c r="AM14" s="404"/>
      <c r="AR14" s="130"/>
      <c r="AS14" s="130"/>
      <c r="AT14" s="130"/>
      <c r="AU14" s="130"/>
    </row>
    <row r="15" spans="1:248" ht="16.5" thickBot="1" x14ac:dyDescent="0.3">
      <c r="A15" s="600" t="s">
        <v>6001</v>
      </c>
      <c r="B15" s="601"/>
      <c r="C15" s="601"/>
      <c r="D15" s="601"/>
      <c r="E15" s="601"/>
      <c r="F15" s="601"/>
      <c r="G15" s="602"/>
      <c r="H15" s="143">
        <f>SUM(H12:H14)</f>
        <v>0</v>
      </c>
      <c r="I15" s="144">
        <f>SUM(I12:I14)</f>
        <v>0</v>
      </c>
      <c r="J15" s="159"/>
      <c r="K15" s="160"/>
      <c r="L15" s="160"/>
      <c r="M15" s="160"/>
      <c r="N15" s="160"/>
      <c r="O15" s="160"/>
      <c r="P15" s="354"/>
      <c r="Q15" s="364"/>
      <c r="R15" s="161"/>
      <c r="S15" s="162"/>
      <c r="T15" s="162"/>
      <c r="U15" s="162"/>
      <c r="V15" s="162"/>
      <c r="W15" s="371"/>
      <c r="X15" s="372"/>
      <c r="Y15" s="163"/>
      <c r="Z15" s="164"/>
      <c r="AA15" s="164"/>
      <c r="AB15" s="164"/>
      <c r="AC15" s="164"/>
      <c r="AD15" s="377"/>
      <c r="AE15" s="378"/>
      <c r="AF15" s="292"/>
      <c r="AG15" s="284">
        <f>SUM(AG12:AG14)</f>
        <v>0</v>
      </c>
      <c r="AH15" s="298"/>
      <c r="AI15" s="284">
        <f>SUM(AI12:AI14)</f>
        <v>0</v>
      </c>
      <c r="AJ15" s="286"/>
      <c r="AK15" s="309">
        <f>SUM(AK12:AK14)</f>
        <v>0</v>
      </c>
      <c r="AL15" s="398"/>
      <c r="AM15" s="405"/>
      <c r="AR15" s="130"/>
      <c r="AS15" s="130"/>
      <c r="AT15" s="130"/>
      <c r="AU15" s="130"/>
    </row>
    <row r="16" spans="1:248" x14ac:dyDescent="0.25">
      <c r="A16" s="123" t="s">
        <v>5618</v>
      </c>
      <c r="B16" s="165" t="s">
        <v>6002</v>
      </c>
      <c r="C16" s="125"/>
      <c r="D16" s="126"/>
      <c r="E16" s="126"/>
      <c r="F16" s="126"/>
      <c r="G16" s="166"/>
      <c r="H16" s="166"/>
      <c r="I16" s="167"/>
      <c r="J16" s="145"/>
      <c r="K16" s="146"/>
      <c r="L16" s="146"/>
      <c r="M16" s="146"/>
      <c r="N16" s="146"/>
      <c r="O16" s="146"/>
      <c r="P16" s="353"/>
      <c r="Q16" s="363"/>
      <c r="R16" s="147"/>
      <c r="S16" s="148"/>
      <c r="T16" s="148"/>
      <c r="U16" s="148"/>
      <c r="V16" s="148"/>
      <c r="W16" s="369"/>
      <c r="X16" s="370"/>
      <c r="Y16" s="149"/>
      <c r="Z16" s="150"/>
      <c r="AA16" s="150"/>
      <c r="AB16" s="150"/>
      <c r="AC16" s="150"/>
      <c r="AD16" s="375"/>
      <c r="AE16" s="376"/>
      <c r="AF16" s="293"/>
      <c r="AG16" s="294"/>
      <c r="AH16" s="299"/>
      <c r="AI16" s="312"/>
      <c r="AJ16" s="315"/>
      <c r="AK16" s="295"/>
      <c r="AL16" s="294"/>
      <c r="AM16" s="406"/>
      <c r="AR16" s="130"/>
      <c r="AS16" s="130"/>
      <c r="AT16" s="130"/>
      <c r="AU16" s="130"/>
    </row>
    <row r="17" spans="1:47" x14ac:dyDescent="0.25">
      <c r="A17" s="131">
        <v>1</v>
      </c>
      <c r="B17" s="132" t="s">
        <v>6003</v>
      </c>
      <c r="C17" s="132"/>
      <c r="D17" s="186"/>
      <c r="E17" s="133"/>
      <c r="F17" s="133"/>
      <c r="G17" s="169"/>
      <c r="H17" s="135" t="str">
        <f t="shared" ref="H17:H19" si="8">IF(E17&lt;&gt;"",E17*G17,"")</f>
        <v/>
      </c>
      <c r="I17" s="136" t="str">
        <f t="shared" ref="I17:I19" si="9">+IF($E$2="ДА",IF(H17="","",H17*1.2),"")</f>
        <v/>
      </c>
      <c r="J17" s="137"/>
      <c r="K17" s="138"/>
      <c r="L17" s="139"/>
      <c r="M17" s="140"/>
      <c r="N17" s="140"/>
      <c r="O17" s="140"/>
      <c r="P17" s="352"/>
      <c r="Q17" s="362"/>
      <c r="R17" s="137"/>
      <c r="S17" s="138"/>
      <c r="T17" s="139"/>
      <c r="U17" s="140"/>
      <c r="V17" s="140"/>
      <c r="W17" s="352"/>
      <c r="X17" s="362"/>
      <c r="Y17" s="137"/>
      <c r="Z17" s="138"/>
      <c r="AA17" s="139"/>
      <c r="AB17" s="140"/>
      <c r="AC17" s="140"/>
      <c r="AD17" s="352"/>
      <c r="AE17" s="362"/>
      <c r="AF17" s="141"/>
      <c r="AG17" s="142">
        <f t="shared" ref="AG17:AG19" si="10">IF(AF17="ДА",MAX(H17,I17),0)</f>
        <v>0</v>
      </c>
      <c r="AH17" s="141"/>
      <c r="AI17" s="142">
        <f t="shared" ref="AI17:AI19" si="11">IF(AH17="ДА",MAX(H17,I17),0)</f>
        <v>0</v>
      </c>
      <c r="AJ17" s="314"/>
      <c r="AK17" s="307">
        <f t="shared" ref="AK17:AK19" si="12">IF(AJ17="ДА",MAX(H17,I17),0)</f>
        <v>0</v>
      </c>
      <c r="AL17" s="396"/>
      <c r="AM17" s="407"/>
      <c r="AR17" s="130"/>
      <c r="AS17" s="130"/>
      <c r="AT17" s="130"/>
      <c r="AU17" s="130"/>
    </row>
    <row r="18" spans="1:47" x14ac:dyDescent="0.25">
      <c r="A18" s="131">
        <v>2</v>
      </c>
      <c r="B18" s="132" t="s">
        <v>5617</v>
      </c>
      <c r="C18" s="132"/>
      <c r="D18" s="186"/>
      <c r="E18" s="133"/>
      <c r="F18" s="133"/>
      <c r="G18" s="169"/>
      <c r="H18" s="135" t="str">
        <f t="shared" si="8"/>
        <v/>
      </c>
      <c r="I18" s="136" t="str">
        <f t="shared" si="9"/>
        <v/>
      </c>
      <c r="J18" s="137"/>
      <c r="K18" s="138"/>
      <c r="L18" s="139"/>
      <c r="M18" s="140"/>
      <c r="N18" s="140"/>
      <c r="O18" s="140"/>
      <c r="P18" s="352"/>
      <c r="Q18" s="362"/>
      <c r="R18" s="137"/>
      <c r="S18" s="138"/>
      <c r="T18" s="139"/>
      <c r="U18" s="140"/>
      <c r="V18" s="140"/>
      <c r="W18" s="352"/>
      <c r="X18" s="362"/>
      <c r="Y18" s="137"/>
      <c r="Z18" s="138"/>
      <c r="AA18" s="139"/>
      <c r="AB18" s="140"/>
      <c r="AC18" s="140"/>
      <c r="AD18" s="352"/>
      <c r="AE18" s="362"/>
      <c r="AF18" s="141"/>
      <c r="AG18" s="142">
        <f>IF(AF18="ДА",MAX(H18,I18),0)</f>
        <v>0</v>
      </c>
      <c r="AH18" s="141"/>
      <c r="AI18" s="142">
        <f t="shared" si="11"/>
        <v>0</v>
      </c>
      <c r="AJ18" s="314"/>
      <c r="AK18" s="307">
        <f t="shared" si="12"/>
        <v>0</v>
      </c>
      <c r="AL18" s="396"/>
      <c r="AM18" s="407"/>
      <c r="AR18" s="130"/>
      <c r="AS18" s="130"/>
      <c r="AT18" s="130"/>
      <c r="AU18" s="130"/>
    </row>
    <row r="19" spans="1:47" ht="16.5" thickBot="1" x14ac:dyDescent="0.3">
      <c r="A19" s="131" t="s">
        <v>5997</v>
      </c>
      <c r="B19" s="132" t="s">
        <v>6004</v>
      </c>
      <c r="C19" s="132"/>
      <c r="D19" s="186"/>
      <c r="E19" s="133"/>
      <c r="F19" s="133"/>
      <c r="G19" s="169"/>
      <c r="H19" s="135" t="str">
        <f t="shared" si="8"/>
        <v/>
      </c>
      <c r="I19" s="136" t="str">
        <f t="shared" si="9"/>
        <v/>
      </c>
      <c r="J19" s="170"/>
      <c r="K19" s="171"/>
      <c r="L19" s="172"/>
      <c r="M19" s="173"/>
      <c r="N19" s="173"/>
      <c r="O19" s="173"/>
      <c r="P19" s="355"/>
      <c r="Q19" s="365"/>
      <c r="R19" s="170"/>
      <c r="S19" s="171"/>
      <c r="T19" s="172"/>
      <c r="U19" s="173"/>
      <c r="V19" s="173"/>
      <c r="W19" s="355"/>
      <c r="X19" s="365"/>
      <c r="Y19" s="170"/>
      <c r="Z19" s="171"/>
      <c r="AA19" s="172"/>
      <c r="AB19" s="173"/>
      <c r="AC19" s="173"/>
      <c r="AD19" s="355"/>
      <c r="AE19" s="365"/>
      <c r="AF19" s="174"/>
      <c r="AG19" s="175">
        <f t="shared" si="10"/>
        <v>0</v>
      </c>
      <c r="AH19" s="174"/>
      <c r="AI19" s="175">
        <f t="shared" si="11"/>
        <v>0</v>
      </c>
      <c r="AJ19" s="314"/>
      <c r="AK19" s="308">
        <f t="shared" si="12"/>
        <v>0</v>
      </c>
      <c r="AL19" s="399"/>
      <c r="AM19" s="408"/>
      <c r="AR19" s="130"/>
      <c r="AS19" s="130"/>
      <c r="AT19" s="130"/>
      <c r="AU19" s="130"/>
    </row>
    <row r="20" spans="1:47" ht="26.25" customHeight="1" thickBot="1" x14ac:dyDescent="0.3">
      <c r="A20" s="603" t="s">
        <v>6005</v>
      </c>
      <c r="B20" s="604"/>
      <c r="C20" s="604"/>
      <c r="D20" s="604"/>
      <c r="E20" s="604"/>
      <c r="F20" s="604"/>
      <c r="G20" s="605"/>
      <c r="H20" s="143">
        <f>SUM(H17:H19)</f>
        <v>0</v>
      </c>
      <c r="I20" s="144">
        <f>SUM(I17:I19)</f>
        <v>0</v>
      </c>
      <c r="J20" s="619"/>
      <c r="K20" s="620"/>
      <c r="L20" s="620"/>
      <c r="M20" s="620"/>
      <c r="N20" s="620"/>
      <c r="O20" s="620"/>
      <c r="P20" s="620"/>
      <c r="Q20" s="620"/>
      <c r="R20" s="620"/>
      <c r="S20" s="620"/>
      <c r="T20" s="620"/>
      <c r="U20" s="620"/>
      <c r="V20" s="620"/>
      <c r="W20" s="620"/>
      <c r="X20" s="620"/>
      <c r="Y20" s="620"/>
      <c r="Z20" s="620"/>
      <c r="AA20" s="620"/>
      <c r="AB20" s="620"/>
      <c r="AC20" s="620"/>
      <c r="AD20" s="620"/>
      <c r="AE20" s="620"/>
      <c r="AF20" s="176"/>
      <c r="AG20" s="209">
        <f>SUM(AG17:AG19)</f>
        <v>0</v>
      </c>
      <c r="AH20" s="285"/>
      <c r="AI20" s="209">
        <f>SUM(AI17:AI19)</f>
        <v>0</v>
      </c>
      <c r="AJ20" s="285"/>
      <c r="AK20" s="324">
        <f>SUM(AK17:AK19)</f>
        <v>0</v>
      </c>
      <c r="AR20" s="130"/>
      <c r="AS20" s="130"/>
      <c r="AT20" s="130"/>
      <c r="AU20" s="130"/>
    </row>
    <row r="21" spans="1:47" ht="16.5" customHeight="1" thickBot="1" x14ac:dyDescent="0.3">
      <c r="A21" s="177" t="s">
        <v>5620</v>
      </c>
      <c r="B21" s="621" t="s">
        <v>6006</v>
      </c>
      <c r="C21" s="622"/>
      <c r="D21" s="622"/>
      <c r="E21" s="622"/>
      <c r="F21" s="622"/>
      <c r="G21" s="623"/>
      <c r="H21" s="144">
        <f>H20+H15+H10</f>
        <v>0</v>
      </c>
      <c r="I21" s="144">
        <f>I20+I15+I10</f>
        <v>0</v>
      </c>
      <c r="J21" s="619"/>
      <c r="K21" s="620"/>
      <c r="L21" s="620"/>
      <c r="M21" s="620"/>
      <c r="N21" s="620"/>
      <c r="O21" s="620"/>
      <c r="P21" s="620"/>
      <c r="Q21" s="620"/>
      <c r="R21" s="620"/>
      <c r="S21" s="620"/>
      <c r="T21" s="620"/>
      <c r="U21" s="620"/>
      <c r="V21" s="620"/>
      <c r="W21" s="620"/>
      <c r="X21" s="620"/>
      <c r="Y21" s="620"/>
      <c r="Z21" s="620"/>
      <c r="AA21" s="620"/>
      <c r="AB21" s="620"/>
      <c r="AC21" s="620"/>
      <c r="AD21" s="620"/>
      <c r="AE21" s="620"/>
      <c r="AF21" s="176"/>
      <c r="AG21" s="178" t="s">
        <v>6078</v>
      </c>
      <c r="AH21" s="280"/>
      <c r="AI21" s="178" t="s">
        <v>6079</v>
      </c>
      <c r="AJ21" s="280"/>
      <c r="AK21" s="325" t="s">
        <v>6078</v>
      </c>
      <c r="AR21" s="130"/>
      <c r="AS21" s="130"/>
      <c r="AT21" s="130"/>
      <c r="AU21" s="130"/>
    </row>
    <row r="22" spans="1:47" ht="16.5" customHeight="1" thickBot="1" x14ac:dyDescent="0.3">
      <c r="A22" s="606" t="s">
        <v>6007</v>
      </c>
      <c r="B22" s="607"/>
      <c r="C22" s="607"/>
      <c r="D22" s="607"/>
      <c r="E22" s="607"/>
      <c r="F22" s="607"/>
      <c r="G22" s="607"/>
      <c r="H22" s="607"/>
      <c r="I22" s="607"/>
      <c r="J22" s="607"/>
      <c r="K22" s="607"/>
      <c r="L22" s="607"/>
      <c r="M22" s="607"/>
      <c r="N22" s="607"/>
      <c r="O22" s="607"/>
      <c r="P22" s="607"/>
      <c r="Q22" s="607"/>
      <c r="R22" s="607"/>
      <c r="S22" s="607"/>
      <c r="T22" s="607"/>
      <c r="U22" s="607"/>
      <c r="V22" s="607"/>
      <c r="W22" s="607"/>
      <c r="X22" s="607"/>
      <c r="Y22" s="607"/>
      <c r="Z22" s="607"/>
      <c r="AA22" s="607"/>
      <c r="AB22" s="607"/>
      <c r="AC22" s="607"/>
      <c r="AD22" s="607"/>
      <c r="AE22" s="607"/>
      <c r="AF22" s="607"/>
      <c r="AG22" s="144">
        <f>AG20+AG15+AG10</f>
        <v>0</v>
      </c>
      <c r="AH22" s="281"/>
      <c r="AI22" s="144">
        <f>AI20+AI15+AI10</f>
        <v>0</v>
      </c>
      <c r="AJ22" s="281"/>
      <c r="AK22" s="326">
        <f>AK20+AK15+AK10</f>
        <v>0</v>
      </c>
      <c r="AR22" s="130"/>
      <c r="AS22" s="130"/>
      <c r="AT22" s="130"/>
      <c r="AU22" s="130"/>
    </row>
    <row r="23" spans="1:47" ht="16.5" customHeight="1" thickBot="1" x14ac:dyDescent="0.3">
      <c r="A23" s="606" t="s">
        <v>6008</v>
      </c>
      <c r="B23" s="607"/>
      <c r="C23" s="607"/>
      <c r="D23" s="607"/>
      <c r="E23" s="607"/>
      <c r="F23" s="607"/>
      <c r="G23" s="607"/>
      <c r="H23" s="607"/>
      <c r="I23" s="607"/>
      <c r="J23" s="607"/>
      <c r="K23" s="607"/>
      <c r="L23" s="607"/>
      <c r="M23" s="607"/>
      <c r="N23" s="607"/>
      <c r="O23" s="607"/>
      <c r="P23" s="607"/>
      <c r="Q23" s="607"/>
      <c r="R23" s="607"/>
      <c r="S23" s="607"/>
      <c r="T23" s="607"/>
      <c r="U23" s="607"/>
      <c r="V23" s="607"/>
      <c r="W23" s="607"/>
      <c r="X23" s="607"/>
      <c r="Y23" s="607"/>
      <c r="Z23" s="607"/>
      <c r="AA23" s="607"/>
      <c r="AB23" s="607"/>
      <c r="AC23" s="607"/>
      <c r="AD23" s="607"/>
      <c r="AE23" s="607"/>
      <c r="AF23" s="607"/>
      <c r="AG23" s="179">
        <f>IF(AG22=0,0,AG22/MAX($H$21,$I$21))</f>
        <v>0</v>
      </c>
      <c r="AH23" s="282"/>
      <c r="AI23" s="179">
        <f>IF(AI22=0,0,AI22/MAX($H$21,$I$21))</f>
        <v>0</v>
      </c>
      <c r="AJ23" s="282"/>
      <c r="AK23" s="179">
        <f>IF(AK22=0,0,AK22/MAX($H$21,$I$21))</f>
        <v>0</v>
      </c>
      <c r="AR23" s="130"/>
      <c r="AS23" s="130"/>
      <c r="AT23" s="130"/>
      <c r="AU23" s="130"/>
    </row>
    <row r="24" spans="1:47" ht="22.5" customHeight="1" thickBot="1" x14ac:dyDescent="0.3">
      <c r="A24" s="180" t="s">
        <v>6009</v>
      </c>
      <c r="B24" s="181" t="s">
        <v>6010</v>
      </c>
      <c r="C24" s="182"/>
      <c r="D24" s="182"/>
      <c r="E24" s="182"/>
      <c r="F24" s="182"/>
      <c r="G24" s="182"/>
      <c r="H24" s="183">
        <f>SUM(H25:H27)</f>
        <v>0</v>
      </c>
      <c r="I24" s="184">
        <f>SUM(I25:I27)</f>
        <v>0</v>
      </c>
      <c r="J24" s="185"/>
      <c r="K24" s="182"/>
      <c r="L24" s="182"/>
      <c r="M24" s="182"/>
      <c r="N24" s="182"/>
      <c r="O24" s="182"/>
      <c r="P24" s="356"/>
      <c r="Q24" s="366"/>
      <c r="R24" s="185"/>
      <c r="S24" s="182"/>
      <c r="T24" s="182"/>
      <c r="U24" s="182"/>
      <c r="V24" s="182"/>
      <c r="W24" s="356"/>
      <c r="X24" s="366"/>
      <c r="Y24" s="185"/>
      <c r="Z24" s="182"/>
      <c r="AA24" s="182"/>
      <c r="AB24" s="182"/>
      <c r="AC24" s="182"/>
      <c r="AD24" s="356"/>
      <c r="AE24" s="366"/>
      <c r="AR24" s="130"/>
      <c r="AS24" s="130"/>
      <c r="AT24" s="130"/>
      <c r="AU24" s="130"/>
    </row>
    <row r="25" spans="1:47" x14ac:dyDescent="0.25">
      <c r="A25" s="141">
        <v>1</v>
      </c>
      <c r="B25" s="139"/>
      <c r="C25" s="186"/>
      <c r="D25" s="186"/>
      <c r="E25" s="133"/>
      <c r="F25" s="187" t="s">
        <v>5619</v>
      </c>
      <c r="G25" s="134"/>
      <c r="H25" s="188" t="str">
        <f t="shared" ref="H25:H27" si="13">IF(E25&lt;&gt;"",E25*G25,"")</f>
        <v/>
      </c>
      <c r="I25" s="189" t="str">
        <f t="shared" ref="I25:I27" si="14">+IF($E$2="ДА",IF(H25="","",H25*1.2),"")</f>
        <v/>
      </c>
      <c r="J25" s="137"/>
      <c r="K25" s="138"/>
      <c r="L25" s="139"/>
      <c r="M25" s="140"/>
      <c r="N25" s="140"/>
      <c r="O25" s="140"/>
      <c r="P25" s="352"/>
      <c r="Q25" s="362"/>
      <c r="R25" s="137"/>
      <c r="S25" s="138"/>
      <c r="T25" s="139"/>
      <c r="U25" s="140"/>
      <c r="V25" s="140"/>
      <c r="W25" s="352"/>
      <c r="X25" s="362"/>
      <c r="Y25" s="137"/>
      <c r="Z25" s="138"/>
      <c r="AA25" s="139"/>
      <c r="AB25" s="140"/>
      <c r="AC25" s="140"/>
      <c r="AD25" s="352"/>
      <c r="AE25" s="362"/>
      <c r="AR25" s="130"/>
      <c r="AS25" s="130"/>
      <c r="AT25" s="130"/>
      <c r="AU25" s="130"/>
    </row>
    <row r="26" spans="1:47" x14ac:dyDescent="0.25">
      <c r="A26" s="141">
        <v>2</v>
      </c>
      <c r="B26" s="139"/>
      <c r="C26" s="186"/>
      <c r="D26" s="186"/>
      <c r="E26" s="133"/>
      <c r="F26" s="187" t="s">
        <v>5619</v>
      </c>
      <c r="G26" s="134"/>
      <c r="H26" s="135" t="str">
        <f t="shared" si="13"/>
        <v/>
      </c>
      <c r="I26" s="190" t="str">
        <f t="shared" si="14"/>
        <v/>
      </c>
      <c r="J26" s="137"/>
      <c r="K26" s="138"/>
      <c r="L26" s="139"/>
      <c r="M26" s="140"/>
      <c r="N26" s="140"/>
      <c r="O26" s="140"/>
      <c r="P26" s="352"/>
      <c r="Q26" s="362"/>
      <c r="R26" s="137"/>
      <c r="S26" s="138"/>
      <c r="T26" s="139"/>
      <c r="U26" s="140"/>
      <c r="V26" s="140"/>
      <c r="W26" s="352"/>
      <c r="X26" s="362"/>
      <c r="Y26" s="137"/>
      <c r="Z26" s="138"/>
      <c r="AA26" s="139"/>
      <c r="AB26" s="140"/>
      <c r="AC26" s="140"/>
      <c r="AD26" s="352"/>
      <c r="AE26" s="362"/>
      <c r="AH26" s="283"/>
      <c r="AR26" s="130"/>
      <c r="AS26" s="130"/>
      <c r="AT26" s="130"/>
      <c r="AU26" s="130"/>
    </row>
    <row r="27" spans="1:47" ht="16.5" thickBot="1" x14ac:dyDescent="0.3">
      <c r="A27" s="191" t="s">
        <v>6011</v>
      </c>
      <c r="B27" s="192"/>
      <c r="C27" s="186"/>
      <c r="D27" s="193"/>
      <c r="E27" s="194"/>
      <c r="F27" s="195" t="s">
        <v>5619</v>
      </c>
      <c r="G27" s="196"/>
      <c r="H27" s="197" t="str">
        <f t="shared" si="13"/>
        <v/>
      </c>
      <c r="I27" s="198" t="str">
        <f t="shared" si="14"/>
        <v/>
      </c>
      <c r="J27" s="137"/>
      <c r="K27" s="138"/>
      <c r="L27" s="139"/>
      <c r="M27" s="140"/>
      <c r="N27" s="140"/>
      <c r="O27" s="140"/>
      <c r="P27" s="352"/>
      <c r="Q27" s="362"/>
      <c r="R27" s="137"/>
      <c r="S27" s="138"/>
      <c r="T27" s="139"/>
      <c r="U27" s="140"/>
      <c r="V27" s="140"/>
      <c r="W27" s="352"/>
      <c r="X27" s="362"/>
      <c r="Y27" s="137"/>
      <c r="Z27" s="138"/>
      <c r="AA27" s="139"/>
      <c r="AB27" s="140"/>
      <c r="AC27" s="140"/>
      <c r="AD27" s="352"/>
      <c r="AE27" s="362"/>
      <c r="AR27" s="130"/>
      <c r="AS27" s="130"/>
      <c r="AT27" s="130"/>
      <c r="AU27" s="130"/>
    </row>
    <row r="28" spans="1:47" ht="16.5" thickBot="1" x14ac:dyDescent="0.3">
      <c r="A28" s="199" t="s">
        <v>6012</v>
      </c>
      <c r="B28" s="181" t="s">
        <v>5621</v>
      </c>
      <c r="C28" s="182"/>
      <c r="D28" s="182"/>
      <c r="E28" s="182"/>
      <c r="F28" s="182"/>
      <c r="G28" s="182"/>
      <c r="H28" s="183">
        <f>SUM(H29:H31)</f>
        <v>0</v>
      </c>
      <c r="I28" s="184">
        <f>SUM(I29:I31)</f>
        <v>0</v>
      </c>
      <c r="J28" s="185"/>
      <c r="K28" s="182"/>
      <c r="L28" s="182"/>
      <c r="M28" s="182"/>
      <c r="N28" s="182"/>
      <c r="O28" s="182"/>
      <c r="P28" s="356"/>
      <c r="Q28" s="366"/>
      <c r="R28" s="185"/>
      <c r="S28" s="182"/>
      <c r="T28" s="182"/>
      <c r="U28" s="182"/>
      <c r="V28" s="182"/>
      <c r="W28" s="356"/>
      <c r="X28" s="366"/>
      <c r="Y28" s="185"/>
      <c r="Z28" s="182"/>
      <c r="AA28" s="182"/>
      <c r="AB28" s="182"/>
      <c r="AC28" s="182"/>
      <c r="AD28" s="356"/>
      <c r="AE28" s="366"/>
      <c r="AR28" s="130"/>
      <c r="AS28" s="130"/>
      <c r="AT28" s="130"/>
      <c r="AU28" s="130"/>
    </row>
    <row r="29" spans="1:47" x14ac:dyDescent="0.25">
      <c r="A29" s="141">
        <v>1</v>
      </c>
      <c r="B29" s="200"/>
      <c r="C29" s="158"/>
      <c r="D29" s="186"/>
      <c r="E29" s="133"/>
      <c r="F29" s="187" t="s">
        <v>5619</v>
      </c>
      <c r="G29" s="134"/>
      <c r="H29" s="135" t="str">
        <f t="shared" ref="H29:H31" si="15">IF(E29&lt;&gt;"",E29*G29,"")</f>
        <v/>
      </c>
      <c r="I29" s="190" t="str">
        <f t="shared" ref="I29:I31" si="16">+IF($E$2="ДА",IF(H29="","",H29*1.2),"")</f>
        <v/>
      </c>
      <c r="J29" s="137"/>
      <c r="K29" s="138"/>
      <c r="L29" s="139"/>
      <c r="M29" s="140"/>
      <c r="N29" s="140"/>
      <c r="O29" s="140"/>
      <c r="P29" s="352"/>
      <c r="Q29" s="362"/>
      <c r="R29" s="137"/>
      <c r="S29" s="138"/>
      <c r="T29" s="139"/>
      <c r="U29" s="140"/>
      <c r="V29" s="140"/>
      <c r="W29" s="352"/>
      <c r="X29" s="362"/>
      <c r="Y29" s="137"/>
      <c r="Z29" s="138"/>
      <c r="AA29" s="139"/>
      <c r="AB29" s="140"/>
      <c r="AC29" s="140"/>
      <c r="AD29" s="352"/>
      <c r="AE29" s="362"/>
      <c r="AR29" s="130"/>
      <c r="AS29" s="130"/>
      <c r="AT29" s="130"/>
      <c r="AU29" s="130"/>
    </row>
    <row r="30" spans="1:47" x14ac:dyDescent="0.25">
      <c r="A30" s="141">
        <v>2</v>
      </c>
      <c r="B30" s="200"/>
      <c r="C30" s="132"/>
      <c r="D30" s="186"/>
      <c r="E30" s="133"/>
      <c r="F30" s="187" t="s">
        <v>5619</v>
      </c>
      <c r="G30" s="134"/>
      <c r="H30" s="135" t="str">
        <f t="shared" si="15"/>
        <v/>
      </c>
      <c r="I30" s="190" t="str">
        <f t="shared" si="16"/>
        <v/>
      </c>
      <c r="J30" s="137"/>
      <c r="K30" s="138"/>
      <c r="L30" s="139"/>
      <c r="M30" s="140"/>
      <c r="N30" s="140"/>
      <c r="O30" s="140"/>
      <c r="P30" s="352"/>
      <c r="Q30" s="362"/>
      <c r="R30" s="137"/>
      <c r="S30" s="138"/>
      <c r="T30" s="139"/>
      <c r="U30" s="140"/>
      <c r="V30" s="140"/>
      <c r="W30" s="352"/>
      <c r="X30" s="362"/>
      <c r="Y30" s="137"/>
      <c r="Z30" s="138"/>
      <c r="AA30" s="139"/>
      <c r="AB30" s="140"/>
      <c r="AC30" s="140"/>
      <c r="AD30" s="352"/>
      <c r="AE30" s="362"/>
      <c r="AR30" s="130"/>
      <c r="AS30" s="130"/>
      <c r="AT30" s="130"/>
      <c r="AU30" s="130"/>
    </row>
    <row r="31" spans="1:47" ht="16.5" thickBot="1" x14ac:dyDescent="0.3">
      <c r="A31" s="174" t="s">
        <v>6013</v>
      </c>
      <c r="B31" s="201"/>
      <c r="C31" s="202"/>
      <c r="D31" s="203"/>
      <c r="E31" s="204"/>
      <c r="F31" s="205" t="s">
        <v>5619</v>
      </c>
      <c r="G31" s="206"/>
      <c r="H31" s="207" t="str">
        <f t="shared" si="15"/>
        <v/>
      </c>
      <c r="I31" s="208" t="str">
        <f t="shared" si="16"/>
        <v/>
      </c>
      <c r="J31" s="170"/>
      <c r="K31" s="171"/>
      <c r="L31" s="172"/>
      <c r="M31" s="173"/>
      <c r="N31" s="173"/>
      <c r="O31" s="173"/>
      <c r="P31" s="355"/>
      <c r="Q31" s="365"/>
      <c r="R31" s="170"/>
      <c r="S31" s="171"/>
      <c r="T31" s="172"/>
      <c r="U31" s="173"/>
      <c r="V31" s="173"/>
      <c r="W31" s="355"/>
      <c r="X31" s="365"/>
      <c r="Y31" s="170"/>
      <c r="Z31" s="171"/>
      <c r="AA31" s="172"/>
      <c r="AB31" s="173"/>
      <c r="AC31" s="173"/>
      <c r="AD31" s="355"/>
      <c r="AE31" s="365"/>
      <c r="AR31" s="130"/>
      <c r="AS31" s="130"/>
      <c r="AT31" s="130"/>
      <c r="AU31" s="130"/>
    </row>
    <row r="32" spans="1:47" ht="16.5" thickBot="1" x14ac:dyDescent="0.3">
      <c r="A32" s="608" t="s">
        <v>5622</v>
      </c>
      <c r="B32" s="609"/>
      <c r="C32" s="609"/>
      <c r="D32" s="609"/>
      <c r="E32" s="609"/>
      <c r="F32" s="609"/>
      <c r="G32" s="610"/>
      <c r="H32" s="209">
        <f>H24+H28</f>
        <v>0</v>
      </c>
      <c r="I32" s="209">
        <f>I24+I28</f>
        <v>0</v>
      </c>
      <c r="AR32" s="130"/>
      <c r="AS32" s="130"/>
      <c r="AT32" s="130"/>
      <c r="AU32" s="130"/>
    </row>
    <row r="33" spans="1:47" ht="25.5" customHeight="1" thickBot="1" x14ac:dyDescent="0.3">
      <c r="A33" s="210" t="s">
        <v>6014</v>
      </c>
      <c r="B33" s="611" t="s">
        <v>6015</v>
      </c>
      <c r="C33" s="612"/>
      <c r="D33" s="612"/>
      <c r="E33" s="612"/>
      <c r="F33" s="612"/>
      <c r="G33" s="613"/>
      <c r="H33" s="211">
        <f>H32+H21</f>
        <v>0</v>
      </c>
      <c r="I33" s="211">
        <f>I32+I21</f>
        <v>0</v>
      </c>
      <c r="AR33" s="130"/>
      <c r="AS33" s="130"/>
      <c r="AT33" s="130"/>
      <c r="AU33" s="130"/>
    </row>
    <row r="34" spans="1:47" ht="16.5" customHeight="1" thickBot="1" x14ac:dyDescent="0.3">
      <c r="A34" s="100"/>
      <c r="AR34" s="130"/>
      <c r="AS34" s="130"/>
      <c r="AT34" s="130"/>
      <c r="AU34" s="130"/>
    </row>
    <row r="35" spans="1:47" ht="15.95" customHeight="1" thickBot="1" x14ac:dyDescent="0.3">
      <c r="A35" s="614" t="s">
        <v>5623</v>
      </c>
      <c r="B35" s="615"/>
      <c r="C35" s="615"/>
      <c r="D35" s="615"/>
      <c r="E35" s="615"/>
      <c r="F35" s="615"/>
      <c r="G35" s="616"/>
      <c r="H35" s="617">
        <f>+SUMIF(AL7:AL19,"X",IF(I21&gt;0,I7:I19,H7:H19))</f>
        <v>0</v>
      </c>
      <c r="I35" s="618"/>
      <c r="AR35" s="130"/>
      <c r="AS35" s="130"/>
      <c r="AT35" s="130"/>
      <c r="AU35" s="130"/>
    </row>
    <row r="36" spans="1:47" ht="36.75" customHeight="1" thickBot="1" x14ac:dyDescent="0.3">
      <c r="A36" s="614" t="s">
        <v>6016</v>
      </c>
      <c r="B36" s="615"/>
      <c r="C36" s="615"/>
      <c r="D36" s="615"/>
      <c r="E36" s="615"/>
      <c r="F36" s="615"/>
      <c r="G36" s="615"/>
      <c r="H36" s="624"/>
      <c r="I36" s="625"/>
      <c r="AR36" s="130"/>
      <c r="AS36" s="130"/>
      <c r="AT36" s="130"/>
      <c r="AU36" s="130"/>
    </row>
    <row r="37" spans="1:47" ht="16.5" customHeight="1" thickBot="1" x14ac:dyDescent="0.3">
      <c r="A37" s="614" t="s">
        <v>6048</v>
      </c>
      <c r="B37" s="615"/>
      <c r="C37" s="615"/>
      <c r="D37" s="615"/>
      <c r="E37" s="615"/>
      <c r="F37" s="615"/>
      <c r="G37" s="615"/>
      <c r="H37" s="617">
        <f>MAX(H33,I33)*H36</f>
        <v>0</v>
      </c>
      <c r="I37" s="618"/>
      <c r="AR37" s="130"/>
      <c r="AS37" s="130"/>
      <c r="AT37" s="130"/>
      <c r="AU37" s="130"/>
    </row>
    <row r="38" spans="1:47" x14ac:dyDescent="0.25">
      <c r="AR38" s="130"/>
      <c r="AS38" s="130"/>
      <c r="AT38" s="130"/>
      <c r="AU38" s="130"/>
    </row>
    <row r="39" spans="1:47" x14ac:dyDescent="0.25">
      <c r="B39" s="212" t="s">
        <v>6017</v>
      </c>
      <c r="C39" s="212"/>
      <c r="D39" s="213"/>
      <c r="E39" s="213"/>
      <c r="F39" s="213"/>
      <c r="G39" s="213"/>
      <c r="H39" s="213"/>
      <c r="I39" s="213"/>
      <c r="J39" s="213"/>
      <c r="K39" s="213"/>
      <c r="L39" s="213"/>
      <c r="M39" s="213"/>
      <c r="N39" s="213"/>
      <c r="O39" s="213"/>
      <c r="P39" s="357"/>
      <c r="Q39" s="357"/>
      <c r="R39" s="213"/>
      <c r="S39" s="213"/>
      <c r="T39" s="213"/>
      <c r="U39" s="213"/>
      <c r="V39" s="213"/>
      <c r="W39" s="357"/>
      <c r="X39" s="357"/>
      <c r="Y39" s="213"/>
      <c r="Z39" s="213"/>
      <c r="AA39" s="213"/>
      <c r="AB39" s="213"/>
      <c r="AC39" s="213"/>
      <c r="AD39" s="357"/>
      <c r="AE39" s="357"/>
      <c r="AF39" s="213"/>
      <c r="AG39" s="213"/>
      <c r="AH39" s="213"/>
      <c r="AI39" s="213"/>
      <c r="AJ39" s="213"/>
      <c r="AK39" s="213"/>
      <c r="AL39" s="213"/>
      <c r="AM39" s="213"/>
      <c r="AR39" s="130"/>
      <c r="AS39" s="130"/>
      <c r="AT39" s="130"/>
      <c r="AU39" s="130"/>
    </row>
    <row r="40" spans="1:47" x14ac:dyDescent="0.25">
      <c r="B40" s="214"/>
      <c r="C40" s="215" t="s">
        <v>6018</v>
      </c>
      <c r="E40" s="213"/>
      <c r="F40" s="213"/>
      <c r="G40" s="213"/>
      <c r="H40" s="213"/>
      <c r="I40" s="213"/>
      <c r="J40" s="213"/>
      <c r="K40" s="213"/>
      <c r="L40" s="213"/>
      <c r="M40" s="213"/>
      <c r="N40" s="213"/>
      <c r="O40" s="213"/>
      <c r="P40" s="357"/>
      <c r="Q40" s="357"/>
      <c r="R40" s="213"/>
      <c r="S40" s="213"/>
      <c r="T40" s="213"/>
      <c r="U40" s="213"/>
      <c r="V40" s="213"/>
      <c r="W40" s="357"/>
      <c r="X40" s="357"/>
      <c r="Y40" s="213"/>
      <c r="Z40" s="213"/>
      <c r="AA40" s="213"/>
      <c r="AB40" s="213"/>
      <c r="AC40" s="213"/>
      <c r="AD40" s="357"/>
      <c r="AE40" s="357"/>
      <c r="AF40" s="213"/>
      <c r="AG40" s="213"/>
      <c r="AH40" s="213"/>
      <c r="AI40" s="213"/>
      <c r="AJ40" s="213"/>
      <c r="AK40" s="213"/>
      <c r="AL40" s="213"/>
      <c r="AM40" s="213"/>
      <c r="AR40" s="130"/>
      <c r="AS40" s="130"/>
      <c r="AT40" s="130"/>
      <c r="AU40" s="130"/>
    </row>
    <row r="41" spans="1:47" x14ac:dyDescent="0.25">
      <c r="B41" s="214"/>
      <c r="C41" s="215" t="s">
        <v>6019</v>
      </c>
      <c r="E41" s="213"/>
      <c r="F41" s="213"/>
      <c r="G41" s="213"/>
      <c r="H41" s="213"/>
      <c r="I41" s="213"/>
      <c r="J41" s="213"/>
      <c r="K41" s="213"/>
      <c r="L41" s="213"/>
      <c r="M41" s="213"/>
      <c r="N41" s="213"/>
      <c r="O41" s="213"/>
      <c r="P41" s="357"/>
      <c r="Q41" s="357"/>
      <c r="R41" s="213"/>
      <c r="S41" s="213"/>
      <c r="T41" s="213"/>
      <c r="U41" s="213"/>
      <c r="V41" s="213"/>
      <c r="W41" s="357"/>
      <c r="X41" s="357"/>
      <c r="Y41" s="213"/>
      <c r="Z41" s="213"/>
      <c r="AA41" s="213"/>
      <c r="AB41" s="213"/>
      <c r="AC41" s="213"/>
      <c r="AD41" s="357"/>
      <c r="AE41" s="357"/>
      <c r="AF41" s="213"/>
      <c r="AG41" s="213"/>
      <c r="AH41" s="213"/>
      <c r="AI41" s="213"/>
      <c r="AJ41" s="213"/>
      <c r="AK41" s="213"/>
      <c r="AL41" s="213"/>
      <c r="AM41" s="213"/>
      <c r="AR41" s="130"/>
      <c r="AS41" s="130"/>
      <c r="AT41" s="130"/>
      <c r="AU41" s="130"/>
    </row>
    <row r="42" spans="1:47" x14ac:dyDescent="0.25">
      <c r="A42" s="216"/>
      <c r="D42" s="217"/>
      <c r="E42" s="130"/>
      <c r="F42" s="218"/>
      <c r="G42" s="218"/>
      <c r="AR42" s="130"/>
      <c r="AS42" s="130"/>
      <c r="AT42" s="130"/>
      <c r="AU42" s="130"/>
    </row>
    <row r="43" spans="1:47" x14ac:dyDescent="0.25">
      <c r="B43" s="219" t="s">
        <v>5624</v>
      </c>
      <c r="AR43" s="130"/>
      <c r="AS43" s="130"/>
      <c r="AT43" s="130"/>
      <c r="AU43" s="130"/>
    </row>
    <row r="44" spans="1:47" x14ac:dyDescent="0.25">
      <c r="B44" s="82" t="s">
        <v>6020</v>
      </c>
      <c r="AR44" s="130"/>
      <c r="AS44" s="130"/>
      <c r="AT44" s="130"/>
      <c r="AU44" s="130"/>
    </row>
    <row r="45" spans="1:47" x14ac:dyDescent="0.25">
      <c r="B45" s="82" t="s">
        <v>6021</v>
      </c>
      <c r="AR45" s="130"/>
      <c r="AS45" s="130"/>
      <c r="AT45" s="130"/>
      <c r="AU45" s="130"/>
    </row>
    <row r="46" spans="1:47" x14ac:dyDescent="0.25">
      <c r="B46" s="82" t="s">
        <v>6022</v>
      </c>
      <c r="AR46" s="130"/>
      <c r="AS46" s="130"/>
      <c r="AT46" s="130"/>
      <c r="AU46" s="130"/>
    </row>
    <row r="47" spans="1:47" x14ac:dyDescent="0.25">
      <c r="B47" s="82" t="s">
        <v>6023</v>
      </c>
      <c r="AR47" s="130"/>
      <c r="AS47" s="130"/>
      <c r="AT47" s="130"/>
      <c r="AU47" s="130"/>
    </row>
    <row r="48" spans="1:47" x14ac:dyDescent="0.25">
      <c r="B48" s="82" t="s">
        <v>6024</v>
      </c>
      <c r="AR48" s="130"/>
      <c r="AS48" s="130"/>
      <c r="AT48" s="130"/>
      <c r="AU48" s="130"/>
    </row>
    <row r="49" spans="1:47" x14ac:dyDescent="0.25">
      <c r="B49" s="82" t="s">
        <v>6025</v>
      </c>
      <c r="AR49" s="130"/>
      <c r="AS49" s="130"/>
      <c r="AT49" s="130"/>
      <c r="AU49" s="130"/>
    </row>
    <row r="50" spans="1:47" x14ac:dyDescent="0.25">
      <c r="B50" s="220" t="s">
        <v>6026</v>
      </c>
      <c r="AR50" s="130"/>
      <c r="AS50" s="130"/>
      <c r="AT50" s="130"/>
      <c r="AU50" s="130"/>
    </row>
    <row r="51" spans="1:47" x14ac:dyDescent="0.25">
      <c r="B51" s="220" t="s">
        <v>6027</v>
      </c>
      <c r="AR51" s="130"/>
      <c r="AS51" s="130"/>
      <c r="AT51" s="130"/>
      <c r="AU51" s="130"/>
    </row>
    <row r="52" spans="1:47" x14ac:dyDescent="0.25">
      <c r="B52" s="220" t="s">
        <v>6028</v>
      </c>
      <c r="AR52" s="130"/>
      <c r="AS52" s="130"/>
      <c r="AT52" s="130"/>
      <c r="AU52" s="130"/>
    </row>
    <row r="53" spans="1:47" x14ac:dyDescent="0.25">
      <c r="B53" s="220" t="s">
        <v>6029</v>
      </c>
      <c r="AR53" s="130"/>
      <c r="AS53" s="130"/>
      <c r="AT53" s="130"/>
      <c r="AU53" s="130"/>
    </row>
    <row r="54" spans="1:47" x14ac:dyDescent="0.25">
      <c r="B54" s="220" t="s">
        <v>6030</v>
      </c>
      <c r="AR54" s="130"/>
      <c r="AS54" s="130"/>
      <c r="AT54" s="130"/>
      <c r="AU54" s="130"/>
    </row>
    <row r="55" spans="1:47" x14ac:dyDescent="0.25">
      <c r="B55" s="220" t="s">
        <v>6252</v>
      </c>
      <c r="AR55" s="130"/>
      <c r="AS55" s="130"/>
      <c r="AT55" s="130"/>
      <c r="AU55" s="130"/>
    </row>
    <row r="56" spans="1:47" s="101" customFormat="1" x14ac:dyDescent="0.25">
      <c r="A56" s="222"/>
      <c r="B56" s="220" t="s">
        <v>6080</v>
      </c>
      <c r="P56" s="358"/>
      <c r="Q56" s="358"/>
      <c r="W56" s="358"/>
      <c r="X56" s="358"/>
      <c r="AD56" s="358"/>
      <c r="AE56" s="358"/>
      <c r="AR56" s="222"/>
      <c r="AS56" s="222"/>
      <c r="AT56" s="222"/>
      <c r="AU56" s="222"/>
    </row>
    <row r="57" spans="1:47" s="101" customFormat="1" x14ac:dyDescent="0.25">
      <c r="A57" s="222"/>
      <c r="B57" s="220" t="s">
        <v>6081</v>
      </c>
      <c r="P57" s="358"/>
      <c r="Q57" s="358"/>
      <c r="W57" s="358"/>
      <c r="X57" s="358"/>
      <c r="AD57" s="358"/>
      <c r="AE57" s="358"/>
      <c r="AR57" s="222"/>
      <c r="AS57" s="222"/>
      <c r="AT57" s="222"/>
      <c r="AU57" s="222"/>
    </row>
    <row r="58" spans="1:47" s="101" customFormat="1" x14ac:dyDescent="0.25">
      <c r="A58" s="222"/>
      <c r="B58" s="220" t="s">
        <v>6091</v>
      </c>
      <c r="P58" s="358"/>
      <c r="Q58" s="358"/>
      <c r="W58" s="358"/>
      <c r="X58" s="358"/>
      <c r="AD58" s="358"/>
      <c r="AE58" s="358"/>
      <c r="AR58" s="222"/>
      <c r="AS58" s="222"/>
      <c r="AT58" s="222"/>
      <c r="AU58" s="222"/>
    </row>
    <row r="59" spans="1:47" s="101" customFormat="1" x14ac:dyDescent="0.25">
      <c r="A59" s="222"/>
      <c r="B59" s="220" t="s">
        <v>6256</v>
      </c>
      <c r="P59" s="358"/>
      <c r="Q59" s="358"/>
      <c r="W59" s="358"/>
      <c r="X59" s="358"/>
      <c r="AD59" s="358"/>
      <c r="AE59" s="358"/>
      <c r="AR59" s="222"/>
      <c r="AS59" s="222"/>
      <c r="AT59" s="222"/>
      <c r="AU59" s="222"/>
    </row>
    <row r="60" spans="1:47" s="101" customFormat="1" x14ac:dyDescent="0.25">
      <c r="A60" s="222"/>
      <c r="B60" s="220" t="s">
        <v>6257</v>
      </c>
      <c r="P60" s="358"/>
      <c r="Q60" s="358"/>
      <c r="W60" s="358"/>
      <c r="X60" s="358"/>
      <c r="AD60" s="358"/>
      <c r="AE60" s="358"/>
      <c r="AR60" s="222"/>
      <c r="AS60" s="222"/>
      <c r="AT60" s="222"/>
      <c r="AU60" s="222"/>
    </row>
    <row r="61" spans="1:47" s="101" customFormat="1" x14ac:dyDescent="0.25">
      <c r="A61" s="222"/>
      <c r="B61" s="220"/>
      <c r="P61" s="358"/>
      <c r="Q61" s="358"/>
      <c r="W61" s="358"/>
      <c r="X61" s="358"/>
      <c r="AD61" s="358"/>
      <c r="AE61" s="358"/>
      <c r="AR61" s="222"/>
      <c r="AS61" s="222"/>
      <c r="AT61" s="222"/>
      <c r="AU61" s="222"/>
    </row>
    <row r="62" spans="1:47" x14ac:dyDescent="0.25">
      <c r="AR62" s="130"/>
      <c r="AS62" s="130"/>
      <c r="AT62" s="130"/>
      <c r="AU62" s="130"/>
    </row>
    <row r="63" spans="1:47" s="101" customFormat="1" ht="16.5" thickBot="1" x14ac:dyDescent="0.3">
      <c r="A63" s="221"/>
      <c r="B63" s="221"/>
      <c r="C63" s="221"/>
      <c r="D63" s="221"/>
      <c r="E63" s="221"/>
      <c r="F63" s="221"/>
      <c r="G63" s="221"/>
      <c r="H63" s="221"/>
      <c r="I63" s="221"/>
      <c r="J63" s="221"/>
      <c r="K63" s="221"/>
      <c r="L63" s="221"/>
      <c r="M63" s="221"/>
      <c r="N63" s="221"/>
      <c r="O63" s="221"/>
      <c r="P63" s="359"/>
      <c r="Q63" s="359"/>
      <c r="R63" s="221"/>
      <c r="S63" s="221"/>
      <c r="T63" s="221"/>
      <c r="U63" s="221"/>
      <c r="V63" s="221"/>
      <c r="W63" s="359"/>
      <c r="X63" s="359"/>
      <c r="Y63" s="221"/>
      <c r="Z63" s="221"/>
      <c r="AA63" s="221"/>
      <c r="AB63" s="221"/>
      <c r="AC63" s="221"/>
      <c r="AD63" s="359"/>
      <c r="AE63" s="359"/>
      <c r="AF63" s="221"/>
      <c r="AG63" s="221"/>
      <c r="AH63" s="221"/>
      <c r="AI63" s="221"/>
      <c r="AJ63" s="221"/>
      <c r="AK63" s="221"/>
      <c r="AL63" s="221"/>
      <c r="AM63" s="221"/>
      <c r="AN63" s="221"/>
      <c r="AO63" s="221"/>
      <c r="AP63" s="221"/>
      <c r="AR63" s="222"/>
      <c r="AS63" s="222"/>
      <c r="AT63" s="222"/>
      <c r="AU63" s="222"/>
    </row>
    <row r="64" spans="1:47" x14ac:dyDescent="0.25">
      <c r="AR64" s="102" t="s">
        <v>5625</v>
      </c>
    </row>
    <row r="65" spans="43:46" x14ac:dyDescent="0.25">
      <c r="AR65" s="223"/>
    </row>
    <row r="66" spans="43:46" ht="16.5" thickBot="1" x14ac:dyDescent="0.3">
      <c r="AR66" s="224" t="s">
        <v>5626</v>
      </c>
    </row>
    <row r="67" spans="43:46" ht="16.5" thickBot="1" x14ac:dyDescent="0.3">
      <c r="AR67" s="130"/>
    </row>
    <row r="68" spans="43:46" x14ac:dyDescent="0.25">
      <c r="AR68" s="102" t="s">
        <v>5627</v>
      </c>
    </row>
    <row r="69" spans="43:46" x14ac:dyDescent="0.25">
      <c r="AR69" s="225"/>
    </row>
    <row r="70" spans="43:46" x14ac:dyDescent="0.25">
      <c r="AR70" s="223" t="s">
        <v>2</v>
      </c>
      <c r="AS70" s="187" t="s">
        <v>5615</v>
      </c>
    </row>
    <row r="71" spans="43:46" ht="16.5" thickBot="1" x14ac:dyDescent="0.3">
      <c r="AR71" s="224"/>
    </row>
    <row r="72" spans="43:46" x14ac:dyDescent="0.25">
      <c r="AR72" s="130"/>
    </row>
    <row r="73" spans="43:46" x14ac:dyDescent="0.25">
      <c r="AR73" s="130"/>
      <c r="AS73" s="226" t="s">
        <v>5628</v>
      </c>
    </row>
    <row r="74" spans="43:46" x14ac:dyDescent="0.25">
      <c r="AR74" s="227" t="s">
        <v>0</v>
      </c>
      <c r="AS74" s="228" t="s">
        <v>5629</v>
      </c>
      <c r="AT74" s="228" t="s">
        <v>6031</v>
      </c>
    </row>
    <row r="75" spans="43:46" x14ac:dyDescent="0.25">
      <c r="AQ75" s="101">
        <v>1</v>
      </c>
      <c r="AR75" s="626" t="s">
        <v>6032</v>
      </c>
      <c r="AS75" s="626"/>
      <c r="AT75" s="626"/>
    </row>
    <row r="76" spans="43:46" ht="47.25" x14ac:dyDescent="0.25">
      <c r="AR76" s="233"/>
      <c r="AS76" s="379" t="s">
        <v>6232</v>
      </c>
      <c r="AT76" s="233"/>
    </row>
    <row r="77" spans="43:46" ht="47.25" x14ac:dyDescent="0.25">
      <c r="AR77" s="233"/>
      <c r="AS77" s="379" t="s">
        <v>6233</v>
      </c>
      <c r="AT77" s="233"/>
    </row>
    <row r="78" spans="43:46" ht="47.25" x14ac:dyDescent="0.25">
      <c r="AR78" s="233"/>
      <c r="AS78" s="379" t="s">
        <v>6234</v>
      </c>
      <c r="AT78" s="233"/>
    </row>
    <row r="79" spans="43:46" ht="47.25" x14ac:dyDescent="0.25">
      <c r="AR79" s="233"/>
      <c r="AS79" s="379" t="s">
        <v>6235</v>
      </c>
      <c r="AT79" s="233"/>
    </row>
    <row r="80" spans="43:46" ht="47.25" x14ac:dyDescent="0.25">
      <c r="AR80" s="233"/>
      <c r="AS80" s="379" t="s">
        <v>6236</v>
      </c>
      <c r="AT80" s="233"/>
    </row>
    <row r="81" spans="43:51" ht="31.5" x14ac:dyDescent="0.25">
      <c r="AR81" s="233"/>
      <c r="AS81" s="230" t="s">
        <v>6237</v>
      </c>
      <c r="AT81" s="233"/>
    </row>
    <row r="82" spans="43:51" x14ac:dyDescent="0.25">
      <c r="AR82" s="229"/>
      <c r="AS82" s="229" t="s">
        <v>6238</v>
      </c>
      <c r="AT82" s="229"/>
    </row>
    <row r="83" spans="43:51" x14ac:dyDescent="0.25">
      <c r="AR83" s="227"/>
      <c r="AS83" s="230" t="s">
        <v>6239</v>
      </c>
      <c r="AT83" s="227"/>
    </row>
    <row r="84" spans="43:51" x14ac:dyDescent="0.25">
      <c r="AQ84" s="101">
        <v>2</v>
      </c>
      <c r="AR84" s="626" t="s">
        <v>6033</v>
      </c>
      <c r="AS84" s="626"/>
      <c r="AT84" s="626"/>
    </row>
    <row r="85" spans="43:51" x14ac:dyDescent="0.25">
      <c r="AQ85" s="231"/>
      <c r="AR85" s="232"/>
      <c r="AS85" s="230" t="s">
        <v>6240</v>
      </c>
      <c r="AT85" s="233"/>
    </row>
    <row r="86" spans="43:51" ht="15.75" customHeight="1" x14ac:dyDescent="0.25">
      <c r="AQ86" s="234"/>
      <c r="AR86" s="227"/>
      <c r="AS86" s="230" t="s">
        <v>6241</v>
      </c>
      <c r="AT86" s="233"/>
    </row>
    <row r="87" spans="43:51" x14ac:dyDescent="0.25">
      <c r="AQ87" s="234"/>
      <c r="AR87" s="227"/>
      <c r="AS87" s="230"/>
      <c r="AT87" s="233"/>
    </row>
    <row r="88" spans="43:51" x14ac:dyDescent="0.25">
      <c r="AQ88" s="234"/>
      <c r="AR88" s="227"/>
      <c r="AS88" s="230"/>
      <c r="AT88" s="233"/>
    </row>
    <row r="89" spans="43:51" x14ac:dyDescent="0.25">
      <c r="AQ89" s="234"/>
      <c r="AR89" s="227"/>
      <c r="AS89" s="235"/>
      <c r="AT89" s="233"/>
    </row>
    <row r="90" spans="43:51" x14ac:dyDescent="0.25">
      <c r="AR90" s="236" t="s">
        <v>5635</v>
      </c>
      <c r="AS90" s="236" t="s">
        <v>5636</v>
      </c>
    </row>
    <row r="91" spans="43:51" x14ac:dyDescent="0.25">
      <c r="AR91" s="629" t="s">
        <v>5637</v>
      </c>
      <c r="AS91" s="629" t="s">
        <v>5638</v>
      </c>
    </row>
    <row r="92" spans="43:51" x14ac:dyDescent="0.25">
      <c r="AR92" s="630"/>
      <c r="AS92" s="630"/>
    </row>
    <row r="93" spans="43:51" x14ac:dyDescent="0.25">
      <c r="AR93" s="237"/>
      <c r="AS93" s="238"/>
    </row>
    <row r="94" spans="43:51" ht="30" customHeight="1" x14ac:dyDescent="0.25">
      <c r="AQ94" s="101" t="s">
        <v>6094</v>
      </c>
      <c r="AR94" s="237" t="s">
        <v>118</v>
      </c>
      <c r="AS94" s="277" t="s">
        <v>5639</v>
      </c>
      <c r="AT94" s="100" t="s">
        <v>6034</v>
      </c>
      <c r="AU94" s="100" t="s">
        <v>6035</v>
      </c>
      <c r="AV94" s="100" t="s">
        <v>6036</v>
      </c>
      <c r="AW94" s="100" t="s">
        <v>6105</v>
      </c>
      <c r="AX94" s="100" t="s">
        <v>6037</v>
      </c>
      <c r="AY94" s="100" t="str">
        <f>+CONCATENATE($AQ$94," ",AR94," ",AT94)</f>
        <v>СМР. 1. Д</v>
      </c>
    </row>
    <row r="95" spans="43:51" ht="30" x14ac:dyDescent="0.25">
      <c r="AQ95" s="101" t="s">
        <v>6094</v>
      </c>
      <c r="AR95" s="168" t="s">
        <v>6095</v>
      </c>
      <c r="AS95" s="277" t="s">
        <v>6071</v>
      </c>
      <c r="AT95" s="100" t="s">
        <v>6034</v>
      </c>
      <c r="AU95" s="100" t="s">
        <v>6035</v>
      </c>
      <c r="AV95" s="100" t="s">
        <v>6036</v>
      </c>
      <c r="AW95" s="100" t="s">
        <v>6105</v>
      </c>
      <c r="AX95" s="100" t="s">
        <v>6037</v>
      </c>
      <c r="AY95" s="100" t="str">
        <f t="shared" ref="AY95:AY105" si="17">+CONCATENATE($AQ$94," ",AR95," ",AT95)</f>
        <v>СМР. 2. Д</v>
      </c>
    </row>
    <row r="96" spans="43:51" ht="30" x14ac:dyDescent="0.25">
      <c r="AQ96" s="101" t="s">
        <v>6094</v>
      </c>
      <c r="AR96" s="237" t="s">
        <v>119</v>
      </c>
      <c r="AS96" s="277" t="s">
        <v>6072</v>
      </c>
      <c r="AT96" s="100" t="s">
        <v>6034</v>
      </c>
      <c r="AU96" s="100" t="s">
        <v>6035</v>
      </c>
      <c r="AV96" s="100" t="s">
        <v>6036</v>
      </c>
      <c r="AW96" s="100" t="s">
        <v>6105</v>
      </c>
      <c r="AX96" s="100" t="s">
        <v>6037</v>
      </c>
      <c r="AY96" s="100" t="str">
        <f t="shared" si="17"/>
        <v>СМР. 3. Д</v>
      </c>
    </row>
    <row r="97" spans="43:51" x14ac:dyDescent="0.25">
      <c r="AQ97" s="101" t="s">
        <v>6094</v>
      </c>
      <c r="AR97" s="168" t="s">
        <v>5647</v>
      </c>
      <c r="AS97" s="277" t="s">
        <v>5640</v>
      </c>
      <c r="AT97" s="100" t="s">
        <v>6034</v>
      </c>
      <c r="AU97" s="100" t="s">
        <v>6035</v>
      </c>
      <c r="AV97" s="100" t="s">
        <v>6036</v>
      </c>
      <c r="AW97" s="100" t="s">
        <v>6105</v>
      </c>
      <c r="AX97" s="100" t="s">
        <v>6037</v>
      </c>
      <c r="AY97" s="100" t="str">
        <f t="shared" si="17"/>
        <v>СМР. 4. Д</v>
      </c>
    </row>
    <row r="98" spans="43:51" ht="30" x14ac:dyDescent="0.25">
      <c r="AQ98" s="101" t="s">
        <v>6094</v>
      </c>
      <c r="AR98" s="168" t="s">
        <v>6096</v>
      </c>
      <c r="AS98" s="277" t="s">
        <v>5641</v>
      </c>
      <c r="AT98" s="100" t="s">
        <v>6034</v>
      </c>
      <c r="AU98" s="100" t="s">
        <v>6035</v>
      </c>
      <c r="AV98" s="100" t="s">
        <v>6036</v>
      </c>
      <c r="AW98" s="100" t="s">
        <v>6105</v>
      </c>
      <c r="AX98" s="100" t="s">
        <v>6037</v>
      </c>
      <c r="AY98" s="100" t="str">
        <f t="shared" si="17"/>
        <v>СМР.  5.1. Д</v>
      </c>
    </row>
    <row r="99" spans="43:51" ht="30" x14ac:dyDescent="0.25">
      <c r="AQ99" s="101" t="s">
        <v>6094</v>
      </c>
      <c r="AR99" s="237" t="s">
        <v>6097</v>
      </c>
      <c r="AS99" s="278" t="s">
        <v>5642</v>
      </c>
      <c r="AT99" s="100" t="s">
        <v>6034</v>
      </c>
      <c r="AU99" s="100" t="s">
        <v>6035</v>
      </c>
      <c r="AV99" s="100" t="s">
        <v>6036</v>
      </c>
      <c r="AW99" s="100" t="s">
        <v>6105</v>
      </c>
      <c r="AX99" s="100" t="s">
        <v>6037</v>
      </c>
      <c r="AY99" s="100" t="str">
        <f t="shared" si="17"/>
        <v>СМР.  5.2. Д</v>
      </c>
    </row>
    <row r="100" spans="43:51" x14ac:dyDescent="0.25">
      <c r="AQ100" s="101" t="s">
        <v>6094</v>
      </c>
      <c r="AR100" s="168" t="s">
        <v>6098</v>
      </c>
      <c r="AS100" s="277" t="s">
        <v>5643</v>
      </c>
      <c r="AT100" s="100" t="s">
        <v>6034</v>
      </c>
      <c r="AU100" s="100" t="s">
        <v>6035</v>
      </c>
      <c r="AV100" s="100" t="s">
        <v>6036</v>
      </c>
      <c r="AW100" s="100" t="s">
        <v>6105</v>
      </c>
      <c r="AX100" s="100" t="s">
        <v>6037</v>
      </c>
      <c r="AY100" s="100" t="str">
        <f t="shared" si="17"/>
        <v>СМР.  5.3. Д</v>
      </c>
    </row>
    <row r="101" spans="43:51" x14ac:dyDescent="0.25">
      <c r="AQ101" s="101" t="s">
        <v>6094</v>
      </c>
      <c r="AR101" s="227" t="s">
        <v>6099</v>
      </c>
      <c r="AS101" s="277" t="s">
        <v>6074</v>
      </c>
      <c r="AT101" s="100" t="s">
        <v>6034</v>
      </c>
      <c r="AU101" s="100" t="s">
        <v>6035</v>
      </c>
      <c r="AV101" s="100" t="s">
        <v>6036</v>
      </c>
      <c r="AW101" s="100" t="s">
        <v>6105</v>
      </c>
      <c r="AX101" s="100" t="s">
        <v>6037</v>
      </c>
      <c r="AY101" s="100" t="str">
        <f t="shared" si="17"/>
        <v>СМР.  6.1. Д</v>
      </c>
    </row>
    <row r="102" spans="43:51" x14ac:dyDescent="0.25">
      <c r="AQ102" s="101" t="s">
        <v>6094</v>
      </c>
      <c r="AR102" s="227" t="s">
        <v>6100</v>
      </c>
      <c r="AS102" s="277" t="s">
        <v>6075</v>
      </c>
      <c r="AT102" s="100" t="s">
        <v>6034</v>
      </c>
      <c r="AU102" s="100" t="s">
        <v>6035</v>
      </c>
      <c r="AV102" s="100" t="s">
        <v>6036</v>
      </c>
      <c r="AW102" s="100" t="s">
        <v>6105</v>
      </c>
      <c r="AX102" s="100" t="s">
        <v>6037</v>
      </c>
      <c r="AY102" s="100" t="str">
        <f t="shared" si="17"/>
        <v>СМР.  6.2. Д</v>
      </c>
    </row>
    <row r="103" spans="43:51" x14ac:dyDescent="0.25">
      <c r="AQ103" s="101" t="s">
        <v>6094</v>
      </c>
      <c r="AR103" s="227" t="s">
        <v>6101</v>
      </c>
      <c r="AS103" s="277" t="s">
        <v>6076</v>
      </c>
      <c r="AT103" s="100" t="s">
        <v>6034</v>
      </c>
      <c r="AU103" s="100" t="s">
        <v>6035</v>
      </c>
      <c r="AV103" s="100" t="s">
        <v>6036</v>
      </c>
      <c r="AW103" s="100" t="s">
        <v>6105</v>
      </c>
      <c r="AX103" s="100" t="s">
        <v>6037</v>
      </c>
      <c r="AY103" s="100" t="str">
        <f t="shared" si="17"/>
        <v>СМР.  6.3. Д</v>
      </c>
    </row>
    <row r="104" spans="43:51" x14ac:dyDescent="0.25">
      <c r="AQ104" s="101" t="s">
        <v>6094</v>
      </c>
      <c r="AR104" s="237" t="s">
        <v>5956</v>
      </c>
      <c r="AS104" s="277" t="s">
        <v>6073</v>
      </c>
      <c r="AT104" s="100" t="s">
        <v>6034</v>
      </c>
      <c r="AU104" s="100" t="s">
        <v>6035</v>
      </c>
      <c r="AV104" s="100" t="s">
        <v>6036</v>
      </c>
      <c r="AW104" s="100" t="s">
        <v>6105</v>
      </c>
      <c r="AX104" s="100" t="s">
        <v>6037</v>
      </c>
      <c r="AY104" s="100" t="str">
        <f t="shared" si="17"/>
        <v>СМР. 7. Д</v>
      </c>
    </row>
    <row r="105" spans="43:51" ht="30" x14ac:dyDescent="0.25">
      <c r="AQ105" s="101" t="s">
        <v>6094</v>
      </c>
      <c r="AR105" s="227" t="s">
        <v>6102</v>
      </c>
      <c r="AS105" s="278" t="s">
        <v>5644</v>
      </c>
      <c r="AT105" s="100" t="s">
        <v>6034</v>
      </c>
      <c r="AY105" s="100" t="str">
        <f t="shared" si="17"/>
        <v>СМР.  8.1. Д</v>
      </c>
    </row>
    <row r="106" spans="43:51" ht="30" x14ac:dyDescent="0.25">
      <c r="AQ106" s="101" t="s">
        <v>6094</v>
      </c>
      <c r="AR106" s="227" t="s">
        <v>6103</v>
      </c>
      <c r="AS106" s="278" t="s">
        <v>5645</v>
      </c>
      <c r="AT106" s="100" t="s">
        <v>6034</v>
      </c>
      <c r="AY106" s="100" t="str">
        <f>+CONCATENATE($AQ$94," ",AR106," ",AT106)</f>
        <v>СМР.  8.2. Д</v>
      </c>
    </row>
    <row r="107" spans="43:51" x14ac:dyDescent="0.25">
      <c r="AR107" s="227"/>
      <c r="AS107" s="277" t="s">
        <v>6231</v>
      </c>
    </row>
    <row r="108" spans="43:51" x14ac:dyDescent="0.25">
      <c r="AR108" s="227"/>
      <c r="AS108" s="277" t="s">
        <v>6201</v>
      </c>
    </row>
    <row r="109" spans="43:51" ht="31.5" x14ac:dyDescent="0.25">
      <c r="AQ109" s="101" t="s">
        <v>6094</v>
      </c>
      <c r="AR109" s="227" t="s">
        <v>6104</v>
      </c>
      <c r="AS109" s="328" t="s">
        <v>6092</v>
      </c>
      <c r="AT109" s="100" t="s">
        <v>6034</v>
      </c>
      <c r="AY109" s="100" t="str">
        <f>+CONCATENATE($AQ$94," ",AR109," ",AT109)</f>
        <v>СМР.  8.3. Д</v>
      </c>
    </row>
    <row r="110" spans="43:51" x14ac:dyDescent="0.25">
      <c r="AQ110" s="101">
        <v>4</v>
      </c>
      <c r="AR110" s="626" t="s">
        <v>6038</v>
      </c>
      <c r="AS110" s="626" t="s">
        <v>5636</v>
      </c>
      <c r="AT110" s="626"/>
      <c r="AY110" s="100" t="str">
        <f t="shared" ref="AY110:AY120" si="18">+CONCATENATE($AQ$94," ",AR94," ",AU94)</f>
        <v>СМР. 1. Е</v>
      </c>
    </row>
    <row r="111" spans="43:51" x14ac:dyDescent="0.25">
      <c r="AQ111" s="231" t="s">
        <v>6039</v>
      </c>
      <c r="AR111" s="239">
        <f>SUM(AR112:AR116)</f>
        <v>9.7500000000000003E-2</v>
      </c>
      <c r="AS111" s="233"/>
      <c r="AT111" s="233"/>
      <c r="AY111" s="100" t="str">
        <f t="shared" si="18"/>
        <v>СМР. 2. Е</v>
      </c>
    </row>
    <row r="112" spans="43:51" ht="31.5" x14ac:dyDescent="0.25">
      <c r="AQ112" s="231" t="s">
        <v>6039</v>
      </c>
      <c r="AR112" s="240">
        <v>0.05</v>
      </c>
      <c r="AS112" s="241" t="s">
        <v>6040</v>
      </c>
      <c r="AT112" s="242"/>
      <c r="AY112" s="100" t="str">
        <f t="shared" si="18"/>
        <v>СМР. 3. Е</v>
      </c>
    </row>
    <row r="113" spans="43:51" ht="31.5" x14ac:dyDescent="0.25">
      <c r="AQ113" s="231" t="s">
        <v>6041</v>
      </c>
      <c r="AR113" s="240">
        <v>2.2499999999999999E-2</v>
      </c>
      <c r="AS113" s="389" t="s">
        <v>6249</v>
      </c>
      <c r="AT113" s="233"/>
      <c r="AY113" s="100" t="str">
        <f t="shared" si="18"/>
        <v>СМР. 4. Е</v>
      </c>
    </row>
    <row r="114" spans="43:51" x14ac:dyDescent="0.25">
      <c r="AQ114" s="231" t="s">
        <v>6042</v>
      </c>
      <c r="AR114" s="240">
        <v>0.01</v>
      </c>
      <c r="AS114" s="389" t="s">
        <v>6250</v>
      </c>
      <c r="AT114" s="233"/>
      <c r="AY114" s="100" t="str">
        <f t="shared" si="18"/>
        <v>СМР.  5.1. Е</v>
      </c>
    </row>
    <row r="115" spans="43:51" ht="47.25" x14ac:dyDescent="0.25">
      <c r="AQ115" s="231" t="s">
        <v>6041</v>
      </c>
      <c r="AR115" s="240">
        <v>1.4999999999999999E-2</v>
      </c>
      <c r="AS115" s="389" t="s">
        <v>6251</v>
      </c>
      <c r="AT115" s="233"/>
      <c r="AY115" s="100" t="str">
        <f t="shared" si="18"/>
        <v>СМР.  5.2. Е</v>
      </c>
    </row>
    <row r="116" spans="43:51" x14ac:dyDescent="0.25">
      <c r="AQ116" s="231"/>
      <c r="AR116" s="243"/>
      <c r="AS116" s="244"/>
      <c r="AT116" s="242"/>
      <c r="AY116" s="100" t="str">
        <f t="shared" si="18"/>
        <v>СМР.  5.3. Е</v>
      </c>
    </row>
    <row r="117" spans="43:51" x14ac:dyDescent="0.25">
      <c r="AR117" s="130"/>
      <c r="AY117" s="100" t="str">
        <f t="shared" si="18"/>
        <v>СМР.  6.1. Е</v>
      </c>
    </row>
    <row r="118" spans="43:51" x14ac:dyDescent="0.25">
      <c r="AR118" s="130"/>
      <c r="AS118" s="100" t="s">
        <v>5630</v>
      </c>
      <c r="AY118" s="100" t="str">
        <f t="shared" si="18"/>
        <v>СМР.  6.2. Е</v>
      </c>
    </row>
    <row r="119" spans="43:51" x14ac:dyDescent="0.25">
      <c r="AR119" s="227" t="s">
        <v>0</v>
      </c>
      <c r="AS119" s="236" t="s">
        <v>5631</v>
      </c>
      <c r="AT119" s="236"/>
      <c r="AY119" s="100" t="str">
        <f t="shared" si="18"/>
        <v>СМР.  6.3. Е</v>
      </c>
    </row>
    <row r="120" spans="43:51" x14ac:dyDescent="0.25">
      <c r="AR120" s="227">
        <v>1</v>
      </c>
      <c r="AS120" s="227" t="s">
        <v>5632</v>
      </c>
      <c r="AT120" s="227"/>
      <c r="AY120" s="100" t="str">
        <f t="shared" si="18"/>
        <v>СМР. 7. Е</v>
      </c>
    </row>
    <row r="121" spans="43:51" x14ac:dyDescent="0.25">
      <c r="AR121" s="227">
        <v>2</v>
      </c>
      <c r="AS121" s="227" t="s">
        <v>5616</v>
      </c>
      <c r="AT121" s="227"/>
      <c r="AY121" s="100" t="str">
        <f t="shared" ref="AY121:AY131" si="19">+CONCATENATE($AQ$94," ",AR94," ",AV94)</f>
        <v>СМР. 1. Ж</v>
      </c>
    </row>
    <row r="122" spans="43:51" x14ac:dyDescent="0.25">
      <c r="AR122" s="227">
        <v>3</v>
      </c>
      <c r="AS122" s="227" t="s">
        <v>5633</v>
      </c>
      <c r="AT122" s="227"/>
      <c r="AY122" s="100" t="str">
        <f t="shared" si="19"/>
        <v>СМР. 2. Ж</v>
      </c>
    </row>
    <row r="123" spans="43:51" x14ac:dyDescent="0.25">
      <c r="AR123" s="227">
        <v>4</v>
      </c>
      <c r="AS123" s="227" t="s">
        <v>5646</v>
      </c>
      <c r="AT123" s="227"/>
      <c r="AY123" s="100" t="str">
        <f t="shared" si="19"/>
        <v>СМР. 3. Ж</v>
      </c>
    </row>
    <row r="124" spans="43:51" x14ac:dyDescent="0.25">
      <c r="AR124" s="227">
        <v>5</v>
      </c>
      <c r="AS124" s="227" t="s">
        <v>6093</v>
      </c>
      <c r="AT124" s="227"/>
      <c r="AY124" s="100" t="str">
        <f t="shared" si="19"/>
        <v>СМР. 4. Ж</v>
      </c>
    </row>
    <row r="125" spans="43:51" x14ac:dyDescent="0.25">
      <c r="AR125" s="227">
        <v>6</v>
      </c>
      <c r="AS125" s="227" t="s">
        <v>5619</v>
      </c>
      <c r="AT125" s="227"/>
      <c r="AY125" s="100" t="str">
        <f t="shared" si="19"/>
        <v>СМР.  5.1. Ж</v>
      </c>
    </row>
    <row r="126" spans="43:51" x14ac:dyDescent="0.25">
      <c r="AR126" s="227"/>
      <c r="AS126" s="227"/>
      <c r="AT126" s="227"/>
      <c r="AY126" s="100" t="str">
        <f t="shared" si="19"/>
        <v>СМР.  5.2. Ж</v>
      </c>
    </row>
    <row r="127" spans="43:51" x14ac:dyDescent="0.25">
      <c r="AR127" s="227"/>
      <c r="AS127" s="227"/>
      <c r="AT127" s="227"/>
      <c r="AY127" s="100" t="str">
        <f t="shared" si="19"/>
        <v>СМР.  5.3. Ж</v>
      </c>
    </row>
    <row r="128" spans="43:51" x14ac:dyDescent="0.25">
      <c r="AR128" s="227"/>
      <c r="AS128" s="227"/>
      <c r="AT128" s="227"/>
      <c r="AY128" s="100" t="str">
        <f t="shared" si="19"/>
        <v>СМР.  6.1. Ж</v>
      </c>
    </row>
    <row r="129" spans="44:51" x14ac:dyDescent="0.25">
      <c r="AR129" s="227"/>
      <c r="AS129" s="227"/>
      <c r="AT129" s="227"/>
      <c r="AY129" s="100" t="str">
        <f t="shared" si="19"/>
        <v>СМР.  6.2. Ж</v>
      </c>
    </row>
    <row r="130" spans="44:51" x14ac:dyDescent="0.25">
      <c r="AR130" s="130"/>
      <c r="AY130" s="100" t="str">
        <f t="shared" si="19"/>
        <v>СМР.  6.3. Ж</v>
      </c>
    </row>
    <row r="131" spans="44:51" x14ac:dyDescent="0.25">
      <c r="AR131" s="130"/>
      <c r="AU131" s="245"/>
      <c r="AY131" s="100" t="str">
        <f t="shared" si="19"/>
        <v>СМР. 7. Ж</v>
      </c>
    </row>
    <row r="132" spans="44:51" x14ac:dyDescent="0.25">
      <c r="AR132" s="130"/>
      <c r="AU132" s="245"/>
      <c r="AY132" s="100" t="str">
        <f t="shared" ref="AY132:AY142" si="20">+CONCATENATE($AQ$94," ",AR94," ",AW94)</f>
        <v>СМР. 1. "З"</v>
      </c>
    </row>
    <row r="133" spans="44:51" x14ac:dyDescent="0.25">
      <c r="AU133" s="245"/>
      <c r="AY133" s="100" t="str">
        <f t="shared" si="20"/>
        <v>СМР. 2. "З"</v>
      </c>
    </row>
    <row r="134" spans="44:51" x14ac:dyDescent="0.25">
      <c r="AU134" s="245"/>
      <c r="AY134" s="100" t="str">
        <f t="shared" si="20"/>
        <v>СМР. 3. "З"</v>
      </c>
    </row>
    <row r="135" spans="44:51" x14ac:dyDescent="0.25">
      <c r="AU135" s="245"/>
      <c r="AY135" s="100" t="str">
        <f t="shared" si="20"/>
        <v>СМР. 4. "З"</v>
      </c>
    </row>
    <row r="136" spans="44:51" x14ac:dyDescent="0.25">
      <c r="AU136" s="245"/>
      <c r="AY136" s="100" t="str">
        <f t="shared" si="20"/>
        <v>СМР.  5.1. "З"</v>
      </c>
    </row>
    <row r="137" spans="44:51" x14ac:dyDescent="0.25">
      <c r="AU137" s="245"/>
      <c r="AY137" s="100" t="str">
        <f t="shared" si="20"/>
        <v>СМР.  5.2. "З"</v>
      </c>
    </row>
    <row r="138" spans="44:51" x14ac:dyDescent="0.25">
      <c r="AU138" s="245"/>
      <c r="AY138" s="100" t="str">
        <f t="shared" si="20"/>
        <v>СМР.  5.3. "З"</v>
      </c>
    </row>
    <row r="139" spans="44:51" x14ac:dyDescent="0.25">
      <c r="AU139" s="245"/>
      <c r="AY139" s="100" t="str">
        <f t="shared" si="20"/>
        <v>СМР.  6.1. "З"</v>
      </c>
    </row>
    <row r="140" spans="44:51" x14ac:dyDescent="0.25">
      <c r="AU140" s="245"/>
      <c r="AY140" s="100" t="str">
        <f t="shared" si="20"/>
        <v>СМР.  6.2. "З"</v>
      </c>
    </row>
    <row r="141" spans="44:51" x14ac:dyDescent="0.25">
      <c r="AU141" s="245"/>
      <c r="AY141" s="100" t="str">
        <f t="shared" si="20"/>
        <v>СМР.  6.3. "З"</v>
      </c>
    </row>
    <row r="142" spans="44:51" x14ac:dyDescent="0.25">
      <c r="AU142" s="245"/>
      <c r="AY142" s="100" t="str">
        <f t="shared" si="20"/>
        <v>СМР. 7. "З"</v>
      </c>
    </row>
    <row r="143" spans="44:51" x14ac:dyDescent="0.25">
      <c r="AU143" s="245"/>
      <c r="AY143" s="100" t="str">
        <f t="shared" ref="AY143:AY153" si="21">+CONCATENATE($AQ$94," ",AR94," ",AX94)</f>
        <v>СМР. 1. И</v>
      </c>
    </row>
    <row r="144" spans="44:51" x14ac:dyDescent="0.25">
      <c r="AU144" s="245"/>
      <c r="AY144" s="100" t="str">
        <f t="shared" si="21"/>
        <v>СМР. 2. И</v>
      </c>
    </row>
    <row r="145" spans="47:51" x14ac:dyDescent="0.25">
      <c r="AU145" s="245"/>
      <c r="AY145" s="100" t="str">
        <f t="shared" si="21"/>
        <v>СМР. 3. И</v>
      </c>
    </row>
    <row r="146" spans="47:51" x14ac:dyDescent="0.25">
      <c r="AU146" s="245"/>
      <c r="AY146" s="100" t="str">
        <f t="shared" si="21"/>
        <v>СМР. 4. И</v>
      </c>
    </row>
    <row r="147" spans="47:51" x14ac:dyDescent="0.25">
      <c r="AU147" s="245"/>
      <c r="AY147" s="100" t="str">
        <f t="shared" si="21"/>
        <v>СМР.  5.1. И</v>
      </c>
    </row>
    <row r="148" spans="47:51" x14ac:dyDescent="0.25">
      <c r="AU148" s="245"/>
      <c r="AY148" s="100" t="str">
        <f t="shared" si="21"/>
        <v>СМР.  5.2. И</v>
      </c>
    </row>
    <row r="149" spans="47:51" x14ac:dyDescent="0.25">
      <c r="AU149" s="245"/>
      <c r="AY149" s="100" t="str">
        <f t="shared" si="21"/>
        <v>СМР.  5.3. И</v>
      </c>
    </row>
    <row r="150" spans="47:51" x14ac:dyDescent="0.25">
      <c r="AU150" s="245"/>
      <c r="AY150" s="100" t="str">
        <f t="shared" si="21"/>
        <v>СМР.  6.1. И</v>
      </c>
    </row>
    <row r="151" spans="47:51" x14ac:dyDescent="0.25">
      <c r="AU151" s="245"/>
      <c r="AY151" s="100" t="str">
        <f t="shared" si="21"/>
        <v>СМР.  6.2. И</v>
      </c>
    </row>
    <row r="152" spans="47:51" x14ac:dyDescent="0.25">
      <c r="AU152" s="245"/>
      <c r="AY152" s="100" t="str">
        <f t="shared" si="21"/>
        <v>СМР.  6.3. И</v>
      </c>
    </row>
    <row r="153" spans="47:51" x14ac:dyDescent="0.25">
      <c r="AU153" s="245"/>
      <c r="AY153" s="100" t="str">
        <f t="shared" si="21"/>
        <v>СМР. 7. И</v>
      </c>
    </row>
    <row r="154" spans="47:51" x14ac:dyDescent="0.25">
      <c r="AU154" s="245"/>
    </row>
    <row r="155" spans="47:51" x14ac:dyDescent="0.25">
      <c r="AU155" s="245"/>
    </row>
    <row r="156" spans="47:51" x14ac:dyDescent="0.25">
      <c r="AU156" s="245"/>
    </row>
    <row r="157" spans="47:51" x14ac:dyDescent="0.25">
      <c r="AU157" s="245"/>
    </row>
    <row r="158" spans="47:51" x14ac:dyDescent="0.25">
      <c r="AU158" s="245"/>
    </row>
    <row r="159" spans="47:51" x14ac:dyDescent="0.25">
      <c r="AU159" s="245"/>
    </row>
    <row r="160" spans="47:51" x14ac:dyDescent="0.25">
      <c r="AU160" s="245"/>
    </row>
    <row r="161" spans="47:47" x14ac:dyDescent="0.25">
      <c r="AU161" s="245"/>
    </row>
    <row r="162" spans="47:47" x14ac:dyDescent="0.25">
      <c r="AU162" s="245"/>
    </row>
    <row r="163" spans="47:47" x14ac:dyDescent="0.25">
      <c r="AU163" s="245"/>
    </row>
    <row r="164" spans="47:47" x14ac:dyDescent="0.25">
      <c r="AU164" s="245"/>
    </row>
    <row r="165" spans="47:47" x14ac:dyDescent="0.25">
      <c r="AU165" s="245"/>
    </row>
    <row r="166" spans="47:47" x14ac:dyDescent="0.25">
      <c r="AU166" s="245"/>
    </row>
    <row r="167" spans="47:47" x14ac:dyDescent="0.25">
      <c r="AU167" s="245"/>
    </row>
    <row r="168" spans="47:47" x14ac:dyDescent="0.25">
      <c r="AU168" s="245"/>
    </row>
    <row r="169" spans="47:47" x14ac:dyDescent="0.25">
      <c r="AU169" s="245"/>
    </row>
    <row r="170" spans="47:47" x14ac:dyDescent="0.25">
      <c r="AU170" s="245"/>
    </row>
    <row r="171" spans="47:47" x14ac:dyDescent="0.25">
      <c r="AU171" s="245"/>
    </row>
    <row r="172" spans="47:47" x14ac:dyDescent="0.25">
      <c r="AU172" s="245"/>
    </row>
    <row r="173" spans="47:47" x14ac:dyDescent="0.25">
      <c r="AU173" s="245"/>
    </row>
    <row r="174" spans="47:47" x14ac:dyDescent="0.25">
      <c r="AU174" s="245"/>
    </row>
    <row r="175" spans="47:47" x14ac:dyDescent="0.25">
      <c r="AU175" s="245"/>
    </row>
    <row r="176" spans="47:47" x14ac:dyDescent="0.25">
      <c r="AU176" s="245"/>
    </row>
    <row r="177" spans="47:47" x14ac:dyDescent="0.25">
      <c r="AU177" s="245"/>
    </row>
    <row r="178" spans="47:47" x14ac:dyDescent="0.25">
      <c r="AU178" s="245"/>
    </row>
    <row r="179" spans="47:47" x14ac:dyDescent="0.25">
      <c r="AU179" s="245"/>
    </row>
    <row r="180" spans="47:47" x14ac:dyDescent="0.25">
      <c r="AU180" s="245"/>
    </row>
    <row r="181" spans="47:47" x14ac:dyDescent="0.25">
      <c r="AU181" s="245"/>
    </row>
    <row r="182" spans="47:47" x14ac:dyDescent="0.25">
      <c r="AU182" s="245"/>
    </row>
    <row r="183" spans="47:47" x14ac:dyDescent="0.25">
      <c r="AU183" s="245"/>
    </row>
    <row r="184" spans="47:47" x14ac:dyDescent="0.25">
      <c r="AU184" s="245"/>
    </row>
    <row r="185" spans="47:47" x14ac:dyDescent="0.25">
      <c r="AU185" s="245"/>
    </row>
    <row r="186" spans="47:47" x14ac:dyDescent="0.25">
      <c r="AU186" s="245"/>
    </row>
    <row r="187" spans="47:47" x14ac:dyDescent="0.25">
      <c r="AU187" s="245"/>
    </row>
    <row r="188" spans="47:47" x14ac:dyDescent="0.25">
      <c r="AU188" s="245"/>
    </row>
    <row r="189" spans="47:47" x14ac:dyDescent="0.25">
      <c r="AU189" s="245"/>
    </row>
    <row r="190" spans="47:47" x14ac:dyDescent="0.25">
      <c r="AU190" s="245"/>
    </row>
    <row r="191" spans="47:47" x14ac:dyDescent="0.25">
      <c r="AU191" s="245"/>
    </row>
    <row r="192" spans="47:47" x14ac:dyDescent="0.25">
      <c r="AU192" s="245"/>
    </row>
    <row r="193" spans="47:47" x14ac:dyDescent="0.25">
      <c r="AU193" s="245"/>
    </row>
    <row r="194" spans="47:47" x14ac:dyDescent="0.25">
      <c r="AU194" s="245"/>
    </row>
    <row r="195" spans="47:47" x14ac:dyDescent="0.25">
      <c r="AU195" s="246"/>
    </row>
    <row r="196" spans="47:47" x14ac:dyDescent="0.25">
      <c r="AU196" s="246"/>
    </row>
    <row r="197" spans="47:47" x14ac:dyDescent="0.25">
      <c r="AU197" s="246"/>
    </row>
    <row r="198" spans="47:47" x14ac:dyDescent="0.25">
      <c r="AU198" s="246"/>
    </row>
  </sheetData>
  <mergeCells count="37">
    <mergeCell ref="AJ3:AK3"/>
    <mergeCell ref="AR91:AR92"/>
    <mergeCell ref="AS91:AS92"/>
    <mergeCell ref="AR110:AT110"/>
    <mergeCell ref="AR84:AT84"/>
    <mergeCell ref="AM3:AM4"/>
    <mergeCell ref="A36:G36"/>
    <mergeCell ref="H36:I36"/>
    <mergeCell ref="A37:G37"/>
    <mergeCell ref="H37:I37"/>
    <mergeCell ref="AR75:AT75"/>
    <mergeCell ref="B33:G33"/>
    <mergeCell ref="A35:G35"/>
    <mergeCell ref="H35:I35"/>
    <mergeCell ref="J20:AE21"/>
    <mergeCell ref="B21:G21"/>
    <mergeCell ref="A22:AF22"/>
    <mergeCell ref="A10:G10"/>
    <mergeCell ref="A15:G15"/>
    <mergeCell ref="A20:G20"/>
    <mergeCell ref="A23:AF23"/>
    <mergeCell ref="A32:G32"/>
    <mergeCell ref="A2:D2"/>
    <mergeCell ref="A3:A4"/>
    <mergeCell ref="B3:B4"/>
    <mergeCell ref="C3:C4"/>
    <mergeCell ref="D3:D4"/>
    <mergeCell ref="E3:E4"/>
    <mergeCell ref="AH3:AI3"/>
    <mergeCell ref="F3:F4"/>
    <mergeCell ref="G3:G4"/>
    <mergeCell ref="H3:H4"/>
    <mergeCell ref="I3:I4"/>
    <mergeCell ref="AF3:AG3"/>
    <mergeCell ref="J4:Q4"/>
    <mergeCell ref="R4:X4"/>
    <mergeCell ref="Y4:AE4"/>
  </mergeCells>
  <dataValidations count="21">
    <dataValidation type="list" allowBlank="1" showInputMessage="1" showErrorMessage="1" prompt="Изберете процент на безвъзмездната финансова помощ" sqref="H36:I36">
      <formula1>"50%,60%,65%"</formula1>
    </dataValidation>
    <dataValidation type="list" operator="greaterThan" allowBlank="1" showInputMessage="1" showErrorMessage="1" sqref="C29:C31">
      <formula1>$AS$113:$AS$115</formula1>
    </dataValidation>
    <dataValidation operator="greaterThan" allowBlank="1" showInputMessage="1" showErrorMessage="1" error="Въведете число." sqref="AK12:AK14 AK7:AK9 AG7:AG9 AG12:AG14 AG17:AG19 AI7:AI9 AI12:AI14 AI17:AI19 AK17:AK19"/>
    <dataValidation type="list" allowBlank="1" showInputMessage="1" showErrorMessage="1" error="Изберете от падащото меню." sqref="C12:C14">
      <formula1>$AS$85:$AS$89</formula1>
    </dataValidation>
    <dataValidation type="list" allowBlank="1" showInputMessage="1" showErrorMessage="1" error="Изберете от падащото меню." sqref="C24">
      <formula1>$AR$69:$AR$71</formula1>
    </dataValidation>
    <dataValidation type="list" operator="greaterThan" allowBlank="1" showInputMessage="1" showErrorMessage="1" error="Въведете число." sqref="AF7:AF9 AH17:AH19 AH12:AH14 AH7:AH9 AF12:AF14 AF17:AF19">
      <formula1>$AR$69:$AR$71</formula1>
    </dataValidation>
    <dataValidation type="textLength" operator="equal" allowBlank="1" showInputMessage="1" showErrorMessage="1" sqref="D29:D31 C25:D27 D17:D19">
      <formula1>$AR$92</formula1>
    </dataValidation>
    <dataValidation type="decimal" operator="greaterThan" allowBlank="1" showInputMessage="1" showErrorMessage="1" error="Въведете число." sqref="J24:AE24 E16:E19 E12:E14 G24:G27 E7:E9 K25:K27 U25:X27 S25:S27 AB25:AE27 Z25:Z27 AB12:AE14 E24:E27 K12:K14 M12:Q14 AB7:AE9 G29:I31 K7:K9 M7:Q9 S7:S9 U7:X9 Z7:Z9 G12:I14 S12:S14 U12:X14 M25:Q27 Z17:Z19 G16:I19 Z12:Z14 AB17:AE19 K17:K19 M17:Q19 S17:S19 U17:X19 J16:AK16 S29:S31 M29:Q31 K29:K31 AB29:AE31 Z29:Z31 U29:X31 B29:B31 E29:E31 G7:I9">
      <formula1>0</formula1>
    </dataValidation>
    <dataValidation type="list" allowBlank="1" showInputMessage="1" showErrorMessage="1" error="Изберете от падащото меню." sqref="F7:F9">
      <formula1>$AS$120:$AS$128</formula1>
    </dataValidation>
    <dataValidation type="textLength" operator="greaterThan" allowBlank="1" showInputMessage="1" showErrorMessage="1" sqref="B16:B19 B7:B9 D7:D9 B12:B14 D12:D14 B24 B28">
      <formula1>2</formula1>
    </dataValidation>
    <dataValidation type="list" allowBlank="1" showInputMessage="1" showErrorMessage="1" sqref="AL17:AL19 AL12:AL14 AL7:AL9">
      <formula1>$AR$65:$AR$66</formula1>
    </dataValidation>
    <dataValidation type="textLength" operator="equal" allowBlank="1" showInputMessage="1" showErrorMessage="1" sqref="F24:F27 F29:F31">
      <formula1>$AS$120</formula1>
    </dataValidation>
    <dataValidation type="list" allowBlank="1" showInputMessage="1" showErrorMessage="1" sqref="E2">
      <formula1>$AR$70:$AR$71</formula1>
    </dataValidation>
    <dataValidation allowBlank="1" showInputMessage="1" showErrorMessage="1" error="Изберете от падащото меню." sqref="C16"/>
    <dataValidation type="list" operator="greaterThan" allowBlank="1" showInputMessage="1" showErrorMessage="1" error="Въведете число." sqref="AJ7:AJ9 AJ12:AJ14 AJ17:AJ19">
      <formula1>"ДА"</formula1>
    </dataValidation>
    <dataValidation type="list" allowBlank="1" showInputMessage="1" showErrorMessage="1" error="Изберете от падащото меню." sqref="C17:C19">
      <formula1>$AS$94:$AS$108</formula1>
    </dataValidation>
    <dataValidation type="list" allowBlank="1" showInputMessage="1" showErrorMessage="1" sqref="AM17:AM19">
      <formula1>$AY$94:$AY$153</formula1>
    </dataValidation>
    <dataValidation type="list" allowBlank="1" showInputMessage="1" showErrorMessage="1" sqref="AM7:AM9">
      <formula1>$AY$109</formula1>
    </dataValidation>
    <dataValidation type="list" allowBlank="1" showInputMessage="1" showErrorMessage="1" error="Изберете от падащото меню." sqref="C7:C9">
      <formula1>$AS$76:$AS$83</formula1>
    </dataValidation>
    <dataValidation type="list" allowBlank="1" showInputMessage="1" showErrorMessage="1" error="Изберете от падащото меню." sqref="F17:F19">
      <formula1>$AS$120:$AS$124</formula1>
    </dataValidation>
    <dataValidation type="textLength" operator="equal" allowBlank="1" showInputMessage="1" showErrorMessage="1" sqref="F12:F14">
      <formula1>$AQ$118</formula1>
    </dataValidation>
  </dataValidation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3"/>
  <sheetViews>
    <sheetView workbookViewId="0">
      <selection activeCell="B18" sqref="B18"/>
    </sheetView>
  </sheetViews>
  <sheetFormatPr defaultColWidth="14.28515625" defaultRowHeight="15.75" x14ac:dyDescent="0.25"/>
  <cols>
    <col min="1" max="1" width="80.7109375" style="82" bestFit="1" customWidth="1"/>
    <col min="2" max="3" width="29.85546875" style="82" customWidth="1"/>
    <col min="4" max="4" width="29.85546875" style="94" customWidth="1"/>
    <col min="5" max="5" width="74" style="82" customWidth="1"/>
    <col min="6" max="255" width="9.140625" style="82" customWidth="1"/>
    <col min="256" max="256" width="49" style="82" customWidth="1"/>
    <col min="257" max="16384" width="14.28515625" style="82"/>
  </cols>
  <sheetData>
    <row r="1" spans="1:23" ht="54.75" customHeight="1" x14ac:dyDescent="0.25">
      <c r="A1" s="634" t="s">
        <v>5975</v>
      </c>
      <c r="B1" s="634"/>
      <c r="C1" s="634"/>
      <c r="D1" s="634"/>
    </row>
    <row r="2" spans="1:23" ht="75" x14ac:dyDescent="0.25">
      <c r="A2" s="83" t="s">
        <v>5962</v>
      </c>
      <c r="B2" s="83" t="s">
        <v>6227</v>
      </c>
      <c r="C2" s="83" t="s">
        <v>6228</v>
      </c>
      <c r="D2" s="84" t="s">
        <v>6229</v>
      </c>
      <c r="E2" s="83" t="s">
        <v>5963</v>
      </c>
    </row>
    <row r="3" spans="1:23" ht="15" x14ac:dyDescent="0.25">
      <c r="A3" s="85">
        <v>1</v>
      </c>
      <c r="B3" s="85"/>
      <c r="C3" s="85"/>
      <c r="D3" s="85">
        <v>2</v>
      </c>
      <c r="E3" s="86">
        <v>3</v>
      </c>
    </row>
    <row r="4" spans="1:23" x14ac:dyDescent="0.25">
      <c r="A4" s="87" t="s">
        <v>5964</v>
      </c>
      <c r="B4" s="88"/>
      <c r="C4" s="88"/>
      <c r="D4" s="88"/>
      <c r="E4" s="89" t="s">
        <v>5965</v>
      </c>
    </row>
    <row r="5" spans="1:23" x14ac:dyDescent="0.25">
      <c r="A5" s="87" t="s">
        <v>5966</v>
      </c>
      <c r="B5" s="88"/>
      <c r="C5" s="88"/>
      <c r="D5" s="88"/>
      <c r="E5" s="89" t="s">
        <v>5967</v>
      </c>
    </row>
    <row r="6" spans="1:23" ht="30" x14ac:dyDescent="0.25">
      <c r="A6" s="90" t="s">
        <v>5968</v>
      </c>
      <c r="B6" s="91"/>
      <c r="C6" s="91"/>
      <c r="D6" s="91"/>
      <c r="E6" s="92" t="s">
        <v>5969</v>
      </c>
    </row>
    <row r="7" spans="1:23" x14ac:dyDescent="0.25">
      <c r="A7" s="87" t="s">
        <v>5970</v>
      </c>
      <c r="B7" s="93" t="str">
        <f t="shared" ref="B7:C7" si="0">+IF(COUNTA(B4:B6)&gt;0,B4-B5+B6,"")</f>
        <v/>
      </c>
      <c r="C7" s="93" t="str">
        <f t="shared" si="0"/>
        <v/>
      </c>
      <c r="D7" s="93" t="str">
        <f>+IF(COUNTA(D4:D6)&gt;0,D4-D5+D6,"")</f>
        <v/>
      </c>
      <c r="E7" s="94"/>
    </row>
    <row r="8" spans="1:23" x14ac:dyDescent="0.25">
      <c r="A8" s="95" t="s">
        <v>5971</v>
      </c>
      <c r="B8" s="96">
        <f>+IF(COUNTA(B4:B6)=0,0,IF(COUNTA(B4:B6)&gt;0,B7*1000,""))</f>
        <v>0</v>
      </c>
      <c r="C8" s="96">
        <f>+IF(COUNTA(C4:C6)=0,0,IF(COUNTA(C4:C6)&gt;0,C7*1000,""))</f>
        <v>0</v>
      </c>
      <c r="D8" s="96">
        <f>+IF(COUNTA(D4:D6)=0,0,IF(COUNTA(D4:D6)&gt;0,D7*1000,""))</f>
        <v>0</v>
      </c>
      <c r="E8" s="94"/>
      <c r="W8" s="82" t="e">
        <f>+IF(OR('[1]4.Оперативна печалба'!#REF!="",'[1]4.Оперативна печалба'!#REF!="по-малко от 12 месеца"),"",IF('[1]4.Оперативна печалба'!D9="","",IF(50*'[1]4.Оперативна печалба'!D9/MAX('[1]3.Заявени разходи'!H33:I33)&gt;15,15,IF(50*'[1]4.Оперативна печалба'!D9/MAX('[1]3.Заявени разходи'!H33:I33)&lt;=0,0,50*'[1]4.Оперативна печалба'!D9/MAX('[1]3.Заявени разходи'!H33:I33)))))</f>
        <v>#REF!</v>
      </c>
    </row>
    <row r="9" spans="1:23" ht="45" x14ac:dyDescent="0.25">
      <c r="A9" s="95" t="s">
        <v>5976</v>
      </c>
      <c r="B9" s="635">
        <f>ROUND(AVERAGE(B8:D8)/1.95583,2)</f>
        <v>0</v>
      </c>
      <c r="C9" s="636"/>
      <c r="D9" s="637"/>
      <c r="E9" s="94"/>
    </row>
    <row r="10" spans="1:23" x14ac:dyDescent="0.25">
      <c r="A10" s="95" t="s">
        <v>5977</v>
      </c>
      <c r="B10" s="638">
        <f>MAX('3. Заявени разходи'!H33:I33)</f>
        <v>0</v>
      </c>
      <c r="C10" s="639"/>
      <c r="D10" s="640"/>
      <c r="E10" s="94"/>
    </row>
    <row r="11" spans="1:23" ht="45" x14ac:dyDescent="0.25">
      <c r="A11" s="95" t="s">
        <v>5972</v>
      </c>
      <c r="B11" s="641">
        <f>IF(B10=0,0,IF(B9=0,0,B10/B9))</f>
        <v>0</v>
      </c>
      <c r="C11" s="642"/>
      <c r="D11" s="643"/>
      <c r="E11" s="94"/>
    </row>
    <row r="12" spans="1:23" x14ac:dyDescent="0.25">
      <c r="A12" s="97" t="s">
        <v>5973</v>
      </c>
      <c r="B12" s="641" t="str">
        <f>IF(B10=0,"",IF(OR(B11&lt;=0,B11&gt;10),0,IF(ROUND(20-(B11-2)*2.375,3)&gt;20,20,ROUND(20-(B11-2)*2.375,3))))</f>
        <v/>
      </c>
      <c r="C12" s="642"/>
      <c r="D12" s="643"/>
      <c r="E12" s="94"/>
    </row>
    <row r="13" spans="1:23" x14ac:dyDescent="0.25">
      <c r="A13" s="633" t="s">
        <v>5974</v>
      </c>
      <c r="B13" s="633"/>
      <c r="C13" s="98"/>
    </row>
  </sheetData>
  <mergeCells count="6">
    <mergeCell ref="A13:B13"/>
    <mergeCell ref="A1:D1"/>
    <mergeCell ref="B9:D9"/>
    <mergeCell ref="B10:D10"/>
    <mergeCell ref="B11:D11"/>
    <mergeCell ref="B12:D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9"/>
  <sheetViews>
    <sheetView workbookViewId="0">
      <selection activeCell="D165" sqref="D11:D165"/>
    </sheetView>
  </sheetViews>
  <sheetFormatPr defaultColWidth="9.140625" defaultRowHeight="15" x14ac:dyDescent="0.25"/>
  <cols>
    <col min="1" max="1" width="11.140625" style="15" customWidth="1"/>
    <col min="2" max="2" width="40.85546875" style="15" customWidth="1"/>
    <col min="3" max="3" width="9.140625" style="15"/>
    <col min="4" max="4" width="10.140625" style="15" customWidth="1"/>
    <col min="5" max="5" width="20.85546875" style="15" customWidth="1"/>
    <col min="6" max="6" width="14.140625" style="15" customWidth="1"/>
    <col min="7" max="16384" width="9.140625" style="15"/>
  </cols>
  <sheetData>
    <row r="1" spans="1:7" ht="12.75" customHeight="1" x14ac:dyDescent="0.25">
      <c r="A1" s="645"/>
      <c r="B1" s="645"/>
      <c r="C1" s="645"/>
      <c r="D1" s="645"/>
      <c r="E1" s="645"/>
      <c r="F1" s="645"/>
      <c r="G1" s="14"/>
    </row>
    <row r="2" spans="1:7" ht="16.5" customHeight="1" x14ac:dyDescent="0.25">
      <c r="A2" s="645"/>
      <c r="B2" s="645"/>
      <c r="C2" s="645"/>
      <c r="D2" s="645"/>
      <c r="E2" s="645"/>
      <c r="F2" s="645"/>
      <c r="G2" s="14"/>
    </row>
    <row r="3" spans="1:7" ht="16.5" customHeight="1" x14ac:dyDescent="0.25">
      <c r="A3" s="645"/>
      <c r="B3" s="645"/>
      <c r="C3" s="645"/>
      <c r="D3" s="645"/>
      <c r="E3" s="645"/>
      <c r="F3" s="645"/>
      <c r="G3" s="14"/>
    </row>
    <row r="4" spans="1:7" ht="29.25" customHeight="1" x14ac:dyDescent="0.25">
      <c r="A4" s="645"/>
      <c r="B4" s="645"/>
      <c r="C4" s="645"/>
      <c r="D4" s="645"/>
      <c r="E4" s="645"/>
      <c r="F4" s="645"/>
      <c r="G4" s="14"/>
    </row>
    <row r="5" spans="1:7" s="14" customFormat="1" ht="29.25" customHeight="1" x14ac:dyDescent="0.25">
      <c r="A5" s="646" t="s">
        <v>5695</v>
      </c>
      <c r="B5" s="647"/>
      <c r="C5" s="647"/>
      <c r="D5" s="647"/>
      <c r="E5" s="647"/>
      <c r="F5" s="647"/>
    </row>
    <row r="6" spans="1:7" s="16" customFormat="1" x14ac:dyDescent="0.25">
      <c r="A6" s="647" t="s">
        <v>5696</v>
      </c>
      <c r="B6" s="647"/>
      <c r="C6" s="647"/>
      <c r="D6" s="647"/>
      <c r="E6" s="647"/>
      <c r="F6" s="647"/>
    </row>
    <row r="7" spans="1:7" s="16" customFormat="1" x14ac:dyDescent="0.25">
      <c r="A7" s="648"/>
      <c r="B7" s="648"/>
      <c r="C7" s="648"/>
      <c r="D7" s="648"/>
      <c r="E7" s="648"/>
      <c r="F7" s="648"/>
    </row>
    <row r="8" spans="1:7" ht="38.25" customHeight="1" x14ac:dyDescent="0.25">
      <c r="A8" s="649" t="s">
        <v>5697</v>
      </c>
      <c r="B8" s="649"/>
      <c r="C8" s="649"/>
      <c r="D8" s="649"/>
      <c r="E8" s="649"/>
      <c r="F8" s="393">
        <f>IF(F169&gt;0,SUM(F11:F165)+F169,SUM(F11:F165))</f>
        <v>0</v>
      </c>
      <c r="G8" s="14"/>
    </row>
    <row r="9" spans="1:7" ht="75" x14ac:dyDescent="0.25">
      <c r="A9" s="17" t="s">
        <v>20</v>
      </c>
      <c r="B9" s="17" t="s">
        <v>21</v>
      </c>
      <c r="C9" s="17" t="s">
        <v>5698</v>
      </c>
      <c r="D9" s="17" t="s">
        <v>5699</v>
      </c>
      <c r="E9" s="390" t="s">
        <v>6254</v>
      </c>
      <c r="F9" s="390" t="s">
        <v>6253</v>
      </c>
    </row>
    <row r="10" spans="1:7" x14ac:dyDescent="0.25">
      <c r="A10" s="18">
        <v>1</v>
      </c>
      <c r="B10" s="18">
        <v>2</v>
      </c>
      <c r="C10" s="18">
        <v>3</v>
      </c>
      <c r="D10" s="18">
        <v>4</v>
      </c>
      <c r="E10" s="19">
        <v>5</v>
      </c>
      <c r="F10" s="20" t="s">
        <v>5700</v>
      </c>
    </row>
    <row r="11" spans="1:7" s="25" customFormat="1" x14ac:dyDescent="0.25">
      <c r="A11" s="21">
        <v>3001</v>
      </c>
      <c r="B11" s="22" t="s">
        <v>22</v>
      </c>
      <c r="C11" s="21" t="s">
        <v>5634</v>
      </c>
      <c r="D11" s="23"/>
      <c r="E11" s="24">
        <v>74.14</v>
      </c>
      <c r="F11" s="24">
        <f>D11*E11</f>
        <v>0</v>
      </c>
    </row>
    <row r="12" spans="1:7" s="25" customFormat="1" x14ac:dyDescent="0.25">
      <c r="A12" s="21">
        <v>3002</v>
      </c>
      <c r="B12" s="26" t="s">
        <v>23</v>
      </c>
      <c r="C12" s="21" t="s">
        <v>5634</v>
      </c>
      <c r="D12" s="23"/>
      <c r="E12" s="24">
        <v>64.940000000000012</v>
      </c>
      <c r="F12" s="24">
        <f>D12*E12</f>
        <v>0</v>
      </c>
    </row>
    <row r="13" spans="1:7" s="25" customFormat="1" x14ac:dyDescent="0.25">
      <c r="A13" s="21">
        <v>3003</v>
      </c>
      <c r="B13" s="26" t="s">
        <v>24</v>
      </c>
      <c r="C13" s="21" t="s">
        <v>5634</v>
      </c>
      <c r="D13" s="23"/>
      <c r="E13" s="24">
        <v>65.45</v>
      </c>
      <c r="F13" s="24">
        <f t="shared" ref="F13:F76" si="0">D13*E13</f>
        <v>0</v>
      </c>
    </row>
    <row r="14" spans="1:7" s="25" customFormat="1" x14ac:dyDescent="0.25">
      <c r="A14" s="21">
        <v>3004</v>
      </c>
      <c r="B14" s="26" t="s">
        <v>25</v>
      </c>
      <c r="C14" s="21" t="s">
        <v>5634</v>
      </c>
      <c r="D14" s="23"/>
      <c r="E14" s="24">
        <v>26.59</v>
      </c>
      <c r="F14" s="24">
        <f t="shared" si="0"/>
        <v>0</v>
      </c>
    </row>
    <row r="15" spans="1:7" s="25" customFormat="1" x14ac:dyDescent="0.25">
      <c r="A15" s="21">
        <v>3005</v>
      </c>
      <c r="B15" s="26" t="s">
        <v>26</v>
      </c>
      <c r="C15" s="21" t="s">
        <v>5634</v>
      </c>
      <c r="D15" s="23"/>
      <c r="E15" s="24">
        <v>42.95</v>
      </c>
      <c r="F15" s="24">
        <f>D15*E15</f>
        <v>0</v>
      </c>
    </row>
    <row r="16" spans="1:7" s="25" customFormat="1" ht="13.5" customHeight="1" x14ac:dyDescent="0.25">
      <c r="A16" s="21">
        <v>3006</v>
      </c>
      <c r="B16" s="26" t="s">
        <v>27</v>
      </c>
      <c r="C16" s="21" t="s">
        <v>5634</v>
      </c>
      <c r="D16" s="23"/>
      <c r="E16" s="24">
        <v>36.82</v>
      </c>
      <c r="F16" s="24">
        <f t="shared" si="0"/>
        <v>0</v>
      </c>
    </row>
    <row r="17" spans="1:6" s="25" customFormat="1" ht="13.5" customHeight="1" x14ac:dyDescent="0.25">
      <c r="A17" s="21">
        <v>3007</v>
      </c>
      <c r="B17" s="26" t="s">
        <v>28</v>
      </c>
      <c r="C17" s="21" t="s">
        <v>5634</v>
      </c>
      <c r="D17" s="23"/>
      <c r="E17" s="24">
        <v>92.04</v>
      </c>
      <c r="F17" s="24">
        <f t="shared" si="0"/>
        <v>0</v>
      </c>
    </row>
    <row r="18" spans="1:6" s="25" customFormat="1" ht="13.5" customHeight="1" x14ac:dyDescent="0.25">
      <c r="A18" s="21">
        <v>3008</v>
      </c>
      <c r="B18" s="26" t="s">
        <v>29</v>
      </c>
      <c r="C18" s="21" t="s">
        <v>5634</v>
      </c>
      <c r="D18" s="23"/>
      <c r="E18" s="24">
        <v>48.07</v>
      </c>
      <c r="F18" s="24">
        <f t="shared" si="0"/>
        <v>0</v>
      </c>
    </row>
    <row r="19" spans="1:6" s="25" customFormat="1" ht="13.5" customHeight="1" x14ac:dyDescent="0.25">
      <c r="A19" s="21">
        <v>3009</v>
      </c>
      <c r="B19" s="26" t="s">
        <v>30</v>
      </c>
      <c r="C19" s="21" t="s">
        <v>5634</v>
      </c>
      <c r="D19" s="23"/>
      <c r="E19" s="24">
        <v>29.66</v>
      </c>
      <c r="F19" s="24">
        <f t="shared" si="0"/>
        <v>0</v>
      </c>
    </row>
    <row r="20" spans="1:6" s="25" customFormat="1" ht="13.5" customHeight="1" x14ac:dyDescent="0.25">
      <c r="A20" s="21">
        <v>3010</v>
      </c>
      <c r="B20" s="26" t="s">
        <v>31</v>
      </c>
      <c r="C20" s="21" t="s">
        <v>5634</v>
      </c>
      <c r="D20" s="23"/>
      <c r="E20" s="24">
        <v>164.13</v>
      </c>
      <c r="F20" s="24">
        <f t="shared" si="0"/>
        <v>0</v>
      </c>
    </row>
    <row r="21" spans="1:6" s="25" customFormat="1" ht="14.25" customHeight="1" x14ac:dyDescent="0.25">
      <c r="A21" s="644">
        <v>3109</v>
      </c>
      <c r="B21" s="26" t="s">
        <v>5701</v>
      </c>
      <c r="C21" s="21" t="s">
        <v>5634</v>
      </c>
      <c r="D21" s="23"/>
      <c r="E21" s="24">
        <v>42.95</v>
      </c>
      <c r="F21" s="24">
        <f t="shared" si="0"/>
        <v>0</v>
      </c>
    </row>
    <row r="22" spans="1:6" s="25" customFormat="1" ht="13.5" customHeight="1" x14ac:dyDescent="0.25">
      <c r="A22" s="644"/>
      <c r="B22" s="26" t="s">
        <v>5701</v>
      </c>
      <c r="C22" s="21" t="s">
        <v>5634</v>
      </c>
      <c r="D22" s="23"/>
      <c r="E22" s="24">
        <v>42.95</v>
      </c>
      <c r="F22" s="24">
        <f t="shared" si="0"/>
        <v>0</v>
      </c>
    </row>
    <row r="23" spans="1:6" s="25" customFormat="1" ht="13.5" customHeight="1" x14ac:dyDescent="0.25">
      <c r="A23" s="644"/>
      <c r="B23" s="26" t="s">
        <v>5701</v>
      </c>
      <c r="C23" s="21" t="s">
        <v>5634</v>
      </c>
      <c r="D23" s="23"/>
      <c r="E23" s="24">
        <v>42.95</v>
      </c>
      <c r="F23" s="24">
        <f t="shared" si="0"/>
        <v>0</v>
      </c>
    </row>
    <row r="24" spans="1:6" s="25" customFormat="1" ht="13.5" customHeight="1" x14ac:dyDescent="0.25">
      <c r="A24" s="644"/>
      <c r="B24" s="26" t="s">
        <v>5701</v>
      </c>
      <c r="C24" s="21" t="s">
        <v>5634</v>
      </c>
      <c r="D24" s="23"/>
      <c r="E24" s="24">
        <v>42.95</v>
      </c>
      <c r="F24" s="24">
        <f t="shared" si="0"/>
        <v>0</v>
      </c>
    </row>
    <row r="25" spans="1:6" s="25" customFormat="1" ht="13.5" customHeight="1" x14ac:dyDescent="0.25">
      <c r="A25" s="644"/>
      <c r="B25" s="26" t="s">
        <v>5701</v>
      </c>
      <c r="C25" s="21" t="s">
        <v>5634</v>
      </c>
      <c r="D25" s="23"/>
      <c r="E25" s="24">
        <v>42.95</v>
      </c>
      <c r="F25" s="24">
        <f t="shared" si="0"/>
        <v>0</v>
      </c>
    </row>
    <row r="26" spans="1:6" s="25" customFormat="1" ht="13.5" customHeight="1" x14ac:dyDescent="0.25">
      <c r="A26" s="21">
        <v>3011</v>
      </c>
      <c r="B26" s="26" t="s">
        <v>32</v>
      </c>
      <c r="C26" s="21" t="s">
        <v>5634</v>
      </c>
      <c r="D26" s="23"/>
      <c r="E26" s="24">
        <v>395.74</v>
      </c>
      <c r="F26" s="24">
        <f t="shared" si="0"/>
        <v>0</v>
      </c>
    </row>
    <row r="27" spans="1:6" s="25" customFormat="1" ht="13.5" customHeight="1" x14ac:dyDescent="0.25">
      <c r="A27" s="21">
        <v>3012</v>
      </c>
      <c r="B27" s="26" t="s">
        <v>33</v>
      </c>
      <c r="C27" s="21" t="s">
        <v>5634</v>
      </c>
      <c r="D27" s="23"/>
      <c r="E27" s="24">
        <v>1076.27</v>
      </c>
      <c r="F27" s="24">
        <f t="shared" si="0"/>
        <v>0</v>
      </c>
    </row>
    <row r="28" spans="1:6" s="25" customFormat="1" x14ac:dyDescent="0.25">
      <c r="A28" s="21">
        <v>3013</v>
      </c>
      <c r="B28" s="26" t="s">
        <v>34</v>
      </c>
      <c r="C28" s="21" t="s">
        <v>5634</v>
      </c>
      <c r="D28" s="23"/>
      <c r="E28" s="24">
        <v>12.28</v>
      </c>
      <c r="F28" s="24">
        <f t="shared" si="0"/>
        <v>0</v>
      </c>
    </row>
    <row r="29" spans="1:6" s="25" customFormat="1" ht="13.5" customHeight="1" x14ac:dyDescent="0.25">
      <c r="A29" s="21">
        <v>3015</v>
      </c>
      <c r="B29" s="26" t="s">
        <v>35</v>
      </c>
      <c r="C29" s="21" t="s">
        <v>5634</v>
      </c>
      <c r="D29" s="23"/>
      <c r="E29" s="24">
        <v>30.68</v>
      </c>
      <c r="F29" s="24">
        <f t="shared" si="0"/>
        <v>0</v>
      </c>
    </row>
    <row r="30" spans="1:6" s="25" customFormat="1" ht="13.5" customHeight="1" x14ac:dyDescent="0.25">
      <c r="A30" s="21">
        <v>3016</v>
      </c>
      <c r="B30" s="26" t="s">
        <v>36</v>
      </c>
      <c r="C30" s="21" t="s">
        <v>5634</v>
      </c>
      <c r="D30" s="23"/>
      <c r="E30" s="24">
        <v>37.33</v>
      </c>
      <c r="F30" s="24">
        <f t="shared" si="0"/>
        <v>0</v>
      </c>
    </row>
    <row r="31" spans="1:6" s="25" customFormat="1" ht="13.5" customHeight="1" x14ac:dyDescent="0.25">
      <c r="A31" s="21">
        <v>3017</v>
      </c>
      <c r="B31" s="26" t="s">
        <v>37</v>
      </c>
      <c r="C31" s="21" t="s">
        <v>5634</v>
      </c>
      <c r="D31" s="23"/>
      <c r="E31" s="24">
        <v>121.18</v>
      </c>
      <c r="F31" s="24">
        <f t="shared" si="0"/>
        <v>0</v>
      </c>
    </row>
    <row r="32" spans="1:6" s="25" customFormat="1" ht="13.5" customHeight="1" x14ac:dyDescent="0.25">
      <c r="A32" s="21">
        <v>3018</v>
      </c>
      <c r="B32" s="26" t="s">
        <v>38</v>
      </c>
      <c r="C32" s="21" t="s">
        <v>5634</v>
      </c>
      <c r="D32" s="23"/>
      <c r="E32" s="24">
        <v>74.14</v>
      </c>
      <c r="F32" s="24">
        <f t="shared" si="0"/>
        <v>0</v>
      </c>
    </row>
    <row r="33" spans="1:6" s="25" customFormat="1" ht="13.5" customHeight="1" x14ac:dyDescent="0.25">
      <c r="A33" s="21">
        <v>3019</v>
      </c>
      <c r="B33" s="26" t="s">
        <v>39</v>
      </c>
      <c r="C33" s="21" t="s">
        <v>5634</v>
      </c>
      <c r="D33" s="23"/>
      <c r="E33" s="24">
        <v>96.13000000000001</v>
      </c>
      <c r="F33" s="24">
        <f t="shared" si="0"/>
        <v>0</v>
      </c>
    </row>
    <row r="34" spans="1:6" s="25" customFormat="1" ht="13.5" customHeight="1" x14ac:dyDescent="0.25">
      <c r="A34" s="21">
        <v>3020</v>
      </c>
      <c r="B34" s="26" t="s">
        <v>40</v>
      </c>
      <c r="C34" s="21" t="s">
        <v>5634</v>
      </c>
      <c r="D34" s="23"/>
      <c r="E34" s="24">
        <v>52.669999999999995</v>
      </c>
      <c r="F34" s="24">
        <f t="shared" si="0"/>
        <v>0</v>
      </c>
    </row>
    <row r="35" spans="1:6" s="25" customFormat="1" ht="13.5" customHeight="1" x14ac:dyDescent="0.25">
      <c r="A35" s="21">
        <v>3021</v>
      </c>
      <c r="B35" s="26" t="s">
        <v>41</v>
      </c>
      <c r="C35" s="21" t="s">
        <v>5634</v>
      </c>
      <c r="D35" s="23"/>
      <c r="E35" s="24">
        <v>232.13</v>
      </c>
      <c r="F35" s="24">
        <f t="shared" si="0"/>
        <v>0</v>
      </c>
    </row>
    <row r="36" spans="1:6" s="25" customFormat="1" ht="15.75" customHeight="1" x14ac:dyDescent="0.25">
      <c r="A36" s="644">
        <v>3119</v>
      </c>
      <c r="B36" s="26" t="s">
        <v>5702</v>
      </c>
      <c r="C36" s="21" t="s">
        <v>5634</v>
      </c>
      <c r="D36" s="23"/>
      <c r="E36" s="24">
        <v>68.010000000000005</v>
      </c>
      <c r="F36" s="24">
        <f t="shared" si="0"/>
        <v>0</v>
      </c>
    </row>
    <row r="37" spans="1:6" s="25" customFormat="1" ht="13.5" customHeight="1" x14ac:dyDescent="0.25">
      <c r="A37" s="644"/>
      <c r="B37" s="26" t="s">
        <v>5703</v>
      </c>
      <c r="C37" s="21" t="s">
        <v>5634</v>
      </c>
      <c r="D37" s="23"/>
      <c r="E37" s="24">
        <v>68.010000000000005</v>
      </c>
      <c r="F37" s="24">
        <f t="shared" si="0"/>
        <v>0</v>
      </c>
    </row>
    <row r="38" spans="1:6" s="25" customFormat="1" ht="13.5" customHeight="1" x14ac:dyDescent="0.25">
      <c r="A38" s="644"/>
      <c r="B38" s="26" t="s">
        <v>5703</v>
      </c>
      <c r="C38" s="21" t="s">
        <v>5634</v>
      </c>
      <c r="D38" s="23"/>
      <c r="E38" s="24">
        <v>68.010000000000005</v>
      </c>
      <c r="F38" s="24">
        <f t="shared" si="0"/>
        <v>0</v>
      </c>
    </row>
    <row r="39" spans="1:6" s="25" customFormat="1" ht="13.5" customHeight="1" x14ac:dyDescent="0.25">
      <c r="A39" s="644"/>
      <c r="B39" s="26" t="s">
        <v>5703</v>
      </c>
      <c r="C39" s="21" t="s">
        <v>5634</v>
      </c>
      <c r="D39" s="23"/>
      <c r="E39" s="24">
        <v>68.010000000000005</v>
      </c>
      <c r="F39" s="24">
        <f t="shared" si="0"/>
        <v>0</v>
      </c>
    </row>
    <row r="40" spans="1:6" s="25" customFormat="1" ht="13.5" customHeight="1" x14ac:dyDescent="0.25">
      <c r="A40" s="644"/>
      <c r="B40" s="26" t="s">
        <v>5703</v>
      </c>
      <c r="C40" s="21" t="s">
        <v>5634</v>
      </c>
      <c r="D40" s="23"/>
      <c r="E40" s="24">
        <v>68.010000000000005</v>
      </c>
      <c r="F40" s="24">
        <f t="shared" si="0"/>
        <v>0</v>
      </c>
    </row>
    <row r="41" spans="1:6" s="25" customFormat="1" ht="13.5" customHeight="1" x14ac:dyDescent="0.25">
      <c r="A41" s="644"/>
      <c r="B41" s="26" t="s">
        <v>5703</v>
      </c>
      <c r="C41" s="21" t="s">
        <v>5634</v>
      </c>
      <c r="D41" s="23"/>
      <c r="E41" s="24">
        <v>68.010000000000005</v>
      </c>
      <c r="F41" s="24">
        <f t="shared" si="0"/>
        <v>0</v>
      </c>
    </row>
    <row r="42" spans="1:6" s="25" customFormat="1" x14ac:dyDescent="0.25">
      <c r="A42" s="21">
        <v>3023</v>
      </c>
      <c r="B42" s="26" t="s">
        <v>42</v>
      </c>
      <c r="C42" s="21" t="s">
        <v>5634</v>
      </c>
      <c r="D42" s="23"/>
      <c r="E42" s="24">
        <v>510.27</v>
      </c>
      <c r="F42" s="24">
        <f t="shared" si="0"/>
        <v>0</v>
      </c>
    </row>
    <row r="43" spans="1:6" s="25" customFormat="1" ht="13.5" customHeight="1" x14ac:dyDescent="0.25">
      <c r="A43" s="21">
        <v>3024</v>
      </c>
      <c r="B43" s="26" t="s">
        <v>43</v>
      </c>
      <c r="C43" s="21" t="s">
        <v>5634</v>
      </c>
      <c r="D43" s="23"/>
      <c r="E43" s="24">
        <v>47.559999999999995</v>
      </c>
      <c r="F43" s="24">
        <f t="shared" si="0"/>
        <v>0</v>
      </c>
    </row>
    <row r="44" spans="1:6" s="25" customFormat="1" ht="13.5" customHeight="1" x14ac:dyDescent="0.25">
      <c r="A44" s="21">
        <v>3025</v>
      </c>
      <c r="B44" s="26" t="s">
        <v>44</v>
      </c>
      <c r="C44" s="21" t="s">
        <v>5634</v>
      </c>
      <c r="D44" s="23"/>
      <c r="E44" s="24">
        <v>205.54</v>
      </c>
      <c r="F44" s="24">
        <f t="shared" si="0"/>
        <v>0</v>
      </c>
    </row>
    <row r="45" spans="1:6" s="25" customFormat="1" ht="13.5" customHeight="1" x14ac:dyDescent="0.25">
      <c r="A45" s="21">
        <v>3026</v>
      </c>
      <c r="B45" s="26" t="s">
        <v>45</v>
      </c>
      <c r="C45" s="21" t="s">
        <v>5634</v>
      </c>
      <c r="D45" s="23"/>
      <c r="E45" s="24">
        <v>124.25</v>
      </c>
      <c r="F45" s="24">
        <f t="shared" si="0"/>
        <v>0</v>
      </c>
    </row>
    <row r="46" spans="1:6" s="25" customFormat="1" ht="13.5" customHeight="1" x14ac:dyDescent="0.25">
      <c r="A46" s="21">
        <v>3027</v>
      </c>
      <c r="B46" s="26" t="s">
        <v>46</v>
      </c>
      <c r="C46" s="21" t="s">
        <v>5634</v>
      </c>
      <c r="D46" s="23"/>
      <c r="E46" s="24">
        <v>248.49</v>
      </c>
      <c r="F46" s="24">
        <f t="shared" si="0"/>
        <v>0</v>
      </c>
    </row>
    <row r="47" spans="1:6" s="25" customFormat="1" ht="13.5" customHeight="1" x14ac:dyDescent="0.25">
      <c r="A47" s="21">
        <v>3028</v>
      </c>
      <c r="B47" s="26" t="s">
        <v>47</v>
      </c>
      <c r="C47" s="21" t="s">
        <v>5634</v>
      </c>
      <c r="D47" s="23"/>
      <c r="E47" s="24">
        <v>186.12</v>
      </c>
      <c r="F47" s="24">
        <f t="shared" si="0"/>
        <v>0</v>
      </c>
    </row>
    <row r="48" spans="1:6" s="25" customFormat="1" ht="13.5" customHeight="1" x14ac:dyDescent="0.25">
      <c r="A48" s="21">
        <v>3029</v>
      </c>
      <c r="B48" s="26" t="s">
        <v>48</v>
      </c>
      <c r="C48" s="21" t="s">
        <v>5634</v>
      </c>
      <c r="D48" s="23"/>
      <c r="E48" s="24">
        <v>360.46999999999997</v>
      </c>
      <c r="F48" s="24">
        <f t="shared" si="0"/>
        <v>0</v>
      </c>
    </row>
    <row r="49" spans="1:6" s="25" customFormat="1" ht="13.5" customHeight="1" x14ac:dyDescent="0.25">
      <c r="A49" s="21">
        <v>3030</v>
      </c>
      <c r="B49" s="26" t="s">
        <v>49</v>
      </c>
      <c r="C49" s="21" t="s">
        <v>5634</v>
      </c>
      <c r="D49" s="23"/>
      <c r="E49" s="24">
        <v>544.53</v>
      </c>
      <c r="F49" s="24">
        <f t="shared" si="0"/>
        <v>0</v>
      </c>
    </row>
    <row r="50" spans="1:6" s="25" customFormat="1" ht="29.25" customHeight="1" x14ac:dyDescent="0.25">
      <c r="A50" s="644">
        <v>3129</v>
      </c>
      <c r="B50" s="26" t="s">
        <v>5704</v>
      </c>
      <c r="C50" s="21" t="s">
        <v>5634</v>
      </c>
      <c r="D50" s="23"/>
      <c r="E50" s="24">
        <v>150.84</v>
      </c>
      <c r="F50" s="24">
        <f t="shared" si="0"/>
        <v>0</v>
      </c>
    </row>
    <row r="51" spans="1:6" s="25" customFormat="1" ht="27.75" customHeight="1" x14ac:dyDescent="0.25">
      <c r="A51" s="644"/>
      <c r="B51" s="26" t="s">
        <v>5704</v>
      </c>
      <c r="C51" s="21" t="s">
        <v>5634</v>
      </c>
      <c r="D51" s="23"/>
      <c r="E51" s="24">
        <v>150.84</v>
      </c>
      <c r="F51" s="24">
        <f t="shared" si="0"/>
        <v>0</v>
      </c>
    </row>
    <row r="52" spans="1:6" s="25" customFormat="1" ht="27.75" customHeight="1" x14ac:dyDescent="0.25">
      <c r="A52" s="644"/>
      <c r="B52" s="26" t="s">
        <v>5704</v>
      </c>
      <c r="C52" s="21" t="s">
        <v>5634</v>
      </c>
      <c r="D52" s="23"/>
      <c r="E52" s="24">
        <v>150.84</v>
      </c>
      <c r="F52" s="24">
        <f t="shared" si="0"/>
        <v>0</v>
      </c>
    </row>
    <row r="53" spans="1:6" s="25" customFormat="1" ht="28.5" customHeight="1" x14ac:dyDescent="0.25">
      <c r="A53" s="644"/>
      <c r="B53" s="26" t="s">
        <v>5704</v>
      </c>
      <c r="C53" s="21" t="s">
        <v>5634</v>
      </c>
      <c r="D53" s="23"/>
      <c r="E53" s="24">
        <v>150.84</v>
      </c>
      <c r="F53" s="24">
        <f t="shared" si="0"/>
        <v>0</v>
      </c>
    </row>
    <row r="54" spans="1:6" s="25" customFormat="1" ht="27" customHeight="1" x14ac:dyDescent="0.25">
      <c r="A54" s="644"/>
      <c r="B54" s="26" t="s">
        <v>5704</v>
      </c>
      <c r="C54" s="21" t="s">
        <v>5634</v>
      </c>
      <c r="D54" s="23"/>
      <c r="E54" s="24">
        <v>150.84</v>
      </c>
      <c r="F54" s="24">
        <f t="shared" si="0"/>
        <v>0</v>
      </c>
    </row>
    <row r="55" spans="1:6" s="25" customFormat="1" ht="13.5" customHeight="1" x14ac:dyDescent="0.25">
      <c r="A55" s="21">
        <v>3032</v>
      </c>
      <c r="B55" s="26" t="s">
        <v>50</v>
      </c>
      <c r="C55" s="21" t="s">
        <v>5634</v>
      </c>
      <c r="D55" s="23"/>
      <c r="E55" s="24">
        <v>114.02</v>
      </c>
      <c r="F55" s="24">
        <f t="shared" si="0"/>
        <v>0</v>
      </c>
    </row>
    <row r="56" spans="1:6" s="25" customFormat="1" ht="13.5" customHeight="1" x14ac:dyDescent="0.25">
      <c r="A56" s="21">
        <v>3033</v>
      </c>
      <c r="B56" s="26" t="s">
        <v>51</v>
      </c>
      <c r="C56" s="21" t="s">
        <v>5634</v>
      </c>
      <c r="D56" s="23"/>
      <c r="E56" s="24">
        <v>56.25</v>
      </c>
      <c r="F56" s="24">
        <f t="shared" si="0"/>
        <v>0</v>
      </c>
    </row>
    <row r="57" spans="1:6" s="25" customFormat="1" ht="13.5" customHeight="1" x14ac:dyDescent="0.25">
      <c r="A57" s="21">
        <v>3035</v>
      </c>
      <c r="B57" s="26" t="s">
        <v>52</v>
      </c>
      <c r="C57" s="21" t="s">
        <v>5634</v>
      </c>
      <c r="D57" s="23"/>
      <c r="E57" s="24">
        <v>87.95</v>
      </c>
      <c r="F57" s="24">
        <f t="shared" si="0"/>
        <v>0</v>
      </c>
    </row>
    <row r="58" spans="1:6" s="25" customFormat="1" ht="13.5" customHeight="1" x14ac:dyDescent="0.25">
      <c r="A58" s="21">
        <v>3036</v>
      </c>
      <c r="B58" s="26" t="s">
        <v>53</v>
      </c>
      <c r="C58" s="21" t="s">
        <v>5634</v>
      </c>
      <c r="D58" s="23"/>
      <c r="E58" s="24">
        <v>98.68</v>
      </c>
      <c r="F58" s="24">
        <f t="shared" si="0"/>
        <v>0</v>
      </c>
    </row>
    <row r="59" spans="1:6" s="25" customFormat="1" ht="13.5" customHeight="1" x14ac:dyDescent="0.25">
      <c r="A59" s="644">
        <v>3139</v>
      </c>
      <c r="B59" s="26" t="s">
        <v>5705</v>
      </c>
      <c r="C59" s="21" t="s">
        <v>5634</v>
      </c>
      <c r="D59" s="23"/>
      <c r="E59" s="24">
        <v>56.25</v>
      </c>
      <c r="F59" s="24">
        <f t="shared" si="0"/>
        <v>0</v>
      </c>
    </row>
    <row r="60" spans="1:6" s="25" customFormat="1" ht="13.5" customHeight="1" x14ac:dyDescent="0.25">
      <c r="A60" s="644"/>
      <c r="B60" s="26" t="s">
        <v>5705</v>
      </c>
      <c r="C60" s="21" t="s">
        <v>5634</v>
      </c>
      <c r="D60" s="23"/>
      <c r="E60" s="24">
        <v>56.25</v>
      </c>
      <c r="F60" s="24">
        <f t="shared" si="0"/>
        <v>0</v>
      </c>
    </row>
    <row r="61" spans="1:6" s="25" customFormat="1" ht="13.5" customHeight="1" x14ac:dyDescent="0.25">
      <c r="A61" s="644"/>
      <c r="B61" s="26" t="s">
        <v>5705</v>
      </c>
      <c r="C61" s="21" t="s">
        <v>5634</v>
      </c>
      <c r="D61" s="23"/>
      <c r="E61" s="24">
        <v>56.25</v>
      </c>
      <c r="F61" s="24">
        <f t="shared" si="0"/>
        <v>0</v>
      </c>
    </row>
    <row r="62" spans="1:6" s="25" customFormat="1" ht="13.5" customHeight="1" x14ac:dyDescent="0.25">
      <c r="A62" s="27">
        <v>3037</v>
      </c>
      <c r="B62" s="28" t="s">
        <v>54</v>
      </c>
      <c r="C62" s="27" t="s">
        <v>5634</v>
      </c>
      <c r="D62" s="23"/>
      <c r="E62" s="24">
        <v>119.65</v>
      </c>
      <c r="F62" s="29" t="s">
        <v>5706</v>
      </c>
    </row>
    <row r="63" spans="1:6" s="25" customFormat="1" ht="13.5" customHeight="1" x14ac:dyDescent="0.25">
      <c r="A63" s="27">
        <v>3096</v>
      </c>
      <c r="B63" s="28" t="s">
        <v>55</v>
      </c>
      <c r="C63" s="27" t="s">
        <v>5634</v>
      </c>
      <c r="D63" s="23"/>
      <c r="E63" s="24">
        <v>103.29</v>
      </c>
      <c r="F63" s="29" t="s">
        <v>5706</v>
      </c>
    </row>
    <row r="64" spans="1:6" s="25" customFormat="1" ht="13.5" customHeight="1" x14ac:dyDescent="0.25">
      <c r="A64" s="30">
        <v>3149</v>
      </c>
      <c r="B64" s="31" t="s">
        <v>5707</v>
      </c>
      <c r="C64" s="30" t="s">
        <v>5634</v>
      </c>
      <c r="D64" s="23"/>
      <c r="E64" s="24">
        <v>48.07</v>
      </c>
      <c r="F64" s="29" t="s">
        <v>5706</v>
      </c>
    </row>
    <row r="65" spans="1:6" s="25" customFormat="1" ht="13.5" customHeight="1" x14ac:dyDescent="0.25">
      <c r="A65" s="30">
        <v>3040</v>
      </c>
      <c r="B65" s="31" t="s">
        <v>56</v>
      </c>
      <c r="C65" s="30" t="s">
        <v>5634</v>
      </c>
      <c r="D65" s="23"/>
      <c r="E65" s="391">
        <v>49.089999999999996</v>
      </c>
      <c r="F65" s="29" t="s">
        <v>5706</v>
      </c>
    </row>
    <row r="66" spans="1:6" s="25" customFormat="1" ht="13.5" customHeight="1" x14ac:dyDescent="0.25">
      <c r="A66" s="30">
        <v>3041</v>
      </c>
      <c r="B66" s="31" t="s">
        <v>57</v>
      </c>
      <c r="C66" s="30" t="s">
        <v>5634</v>
      </c>
      <c r="D66" s="23"/>
      <c r="E66" s="391">
        <v>19.43</v>
      </c>
      <c r="F66" s="29" t="s">
        <v>5706</v>
      </c>
    </row>
    <row r="67" spans="1:6" s="25" customFormat="1" ht="13.5" customHeight="1" x14ac:dyDescent="0.25">
      <c r="A67" s="30">
        <v>30411</v>
      </c>
      <c r="B67" s="31" t="s">
        <v>5708</v>
      </c>
      <c r="C67" s="30" t="s">
        <v>5634</v>
      </c>
      <c r="D67" s="23"/>
      <c r="E67" s="24">
        <v>19.43</v>
      </c>
      <c r="F67" s="29" t="s">
        <v>5706</v>
      </c>
    </row>
    <row r="68" spans="1:6" s="25" customFormat="1" ht="13.5" customHeight="1" x14ac:dyDescent="0.25">
      <c r="A68" s="30">
        <v>30412</v>
      </c>
      <c r="B68" s="31" t="s">
        <v>5709</v>
      </c>
      <c r="C68" s="30" t="s">
        <v>5634</v>
      </c>
      <c r="D68" s="23"/>
      <c r="E68" s="24">
        <v>18.920000000000002</v>
      </c>
      <c r="F68" s="29" t="s">
        <v>5706</v>
      </c>
    </row>
    <row r="69" spans="1:6" s="25" customFormat="1" ht="15" customHeight="1" x14ac:dyDescent="0.25">
      <c r="A69" s="650">
        <v>3159</v>
      </c>
      <c r="B69" s="28" t="s">
        <v>5710</v>
      </c>
      <c r="C69" s="27" t="s">
        <v>5634</v>
      </c>
      <c r="D69" s="23"/>
      <c r="E69" s="24">
        <v>64.430000000000007</v>
      </c>
      <c r="F69" s="29" t="s">
        <v>5706</v>
      </c>
    </row>
    <row r="70" spans="1:6" s="25" customFormat="1" ht="13.5" customHeight="1" x14ac:dyDescent="0.25">
      <c r="A70" s="644"/>
      <c r="B70" s="28" t="s">
        <v>5710</v>
      </c>
      <c r="C70" s="27" t="s">
        <v>5634</v>
      </c>
      <c r="D70" s="23"/>
      <c r="E70" s="24">
        <v>64.430000000000007</v>
      </c>
      <c r="F70" s="29" t="s">
        <v>5706</v>
      </c>
    </row>
    <row r="71" spans="1:6" s="25" customFormat="1" ht="13.5" customHeight="1" x14ac:dyDescent="0.25">
      <c r="A71" s="644"/>
      <c r="B71" s="28" t="s">
        <v>5710</v>
      </c>
      <c r="C71" s="27" t="s">
        <v>5634</v>
      </c>
      <c r="D71" s="23"/>
      <c r="E71" s="24">
        <v>64.430000000000007</v>
      </c>
      <c r="F71" s="29" t="s">
        <v>5706</v>
      </c>
    </row>
    <row r="72" spans="1:6" s="25" customFormat="1" ht="13.5" customHeight="1" x14ac:dyDescent="0.25">
      <c r="A72" s="644"/>
      <c r="B72" s="28" t="s">
        <v>5710</v>
      </c>
      <c r="C72" s="27" t="s">
        <v>5634</v>
      </c>
      <c r="D72" s="23"/>
      <c r="E72" s="24">
        <v>64.430000000000007</v>
      </c>
      <c r="F72" s="29" t="s">
        <v>5706</v>
      </c>
    </row>
    <row r="73" spans="1:6" s="25" customFormat="1" ht="13.5" customHeight="1" x14ac:dyDescent="0.25">
      <c r="A73" s="21">
        <v>3042</v>
      </c>
      <c r="B73" s="26" t="s">
        <v>58</v>
      </c>
      <c r="C73" s="21" t="s">
        <v>5634</v>
      </c>
      <c r="D73" s="23"/>
      <c r="E73" s="24">
        <v>368.14</v>
      </c>
      <c r="F73" s="24">
        <f t="shared" si="0"/>
        <v>0</v>
      </c>
    </row>
    <row r="74" spans="1:6" s="25" customFormat="1" ht="13.5" customHeight="1" x14ac:dyDescent="0.25">
      <c r="A74" s="21" t="s">
        <v>59</v>
      </c>
      <c r="B74" s="26" t="s">
        <v>60</v>
      </c>
      <c r="C74" s="21" t="s">
        <v>5634</v>
      </c>
      <c r="D74" s="23"/>
      <c r="E74" s="24">
        <v>735.24</v>
      </c>
      <c r="F74" s="24">
        <f t="shared" si="0"/>
        <v>0</v>
      </c>
    </row>
    <row r="75" spans="1:6" s="25" customFormat="1" ht="13.5" customHeight="1" x14ac:dyDescent="0.25">
      <c r="A75" s="21">
        <v>30482</v>
      </c>
      <c r="B75" s="26" t="s">
        <v>61</v>
      </c>
      <c r="C75" s="21" t="s">
        <v>5634</v>
      </c>
      <c r="D75" s="23"/>
      <c r="E75" s="24">
        <v>4740.1899999999996</v>
      </c>
      <c r="F75" s="24">
        <f t="shared" si="0"/>
        <v>0</v>
      </c>
    </row>
    <row r="76" spans="1:6" s="25" customFormat="1" ht="13.5" customHeight="1" x14ac:dyDescent="0.25">
      <c r="A76" s="21" t="s">
        <v>62</v>
      </c>
      <c r="B76" s="26" t="s">
        <v>63</v>
      </c>
      <c r="C76" s="21" t="s">
        <v>5634</v>
      </c>
      <c r="D76" s="23"/>
      <c r="E76" s="24">
        <v>597.19000000000005</v>
      </c>
      <c r="F76" s="24">
        <f t="shared" si="0"/>
        <v>0</v>
      </c>
    </row>
    <row r="77" spans="1:6" s="25" customFormat="1" ht="13.5" customHeight="1" x14ac:dyDescent="0.25">
      <c r="A77" s="21">
        <v>30502</v>
      </c>
      <c r="B77" s="26" t="s">
        <v>64</v>
      </c>
      <c r="C77" s="21" t="s">
        <v>5634</v>
      </c>
      <c r="D77" s="23"/>
      <c r="E77" s="24">
        <v>6908.58</v>
      </c>
      <c r="F77" s="24">
        <f t="shared" ref="F77:F140" si="1">D77*E77</f>
        <v>0</v>
      </c>
    </row>
    <row r="78" spans="1:6" s="25" customFormat="1" ht="13.5" customHeight="1" x14ac:dyDescent="0.25">
      <c r="A78" s="21" t="s">
        <v>65</v>
      </c>
      <c r="B78" s="26" t="s">
        <v>66</v>
      </c>
      <c r="C78" s="21" t="s">
        <v>5634</v>
      </c>
      <c r="D78" s="23"/>
      <c r="E78" s="24">
        <v>702.01</v>
      </c>
      <c r="F78" s="24">
        <f t="shared" si="1"/>
        <v>0</v>
      </c>
    </row>
    <row r="79" spans="1:6" s="25" customFormat="1" ht="13.5" customHeight="1" x14ac:dyDescent="0.25">
      <c r="A79" s="21">
        <v>30522</v>
      </c>
      <c r="B79" s="26" t="s">
        <v>67</v>
      </c>
      <c r="C79" s="21" t="s">
        <v>5634</v>
      </c>
      <c r="D79" s="23"/>
      <c r="E79" s="24">
        <v>3155.19</v>
      </c>
      <c r="F79" s="24">
        <f t="shared" si="1"/>
        <v>0</v>
      </c>
    </row>
    <row r="80" spans="1:6" s="25" customFormat="1" ht="13.5" customHeight="1" x14ac:dyDescent="0.25">
      <c r="A80" s="21">
        <v>3053</v>
      </c>
      <c r="B80" s="26" t="s">
        <v>68</v>
      </c>
      <c r="C80" s="21" t="s">
        <v>5634</v>
      </c>
      <c r="D80" s="23"/>
      <c r="E80" s="24">
        <v>168.22</v>
      </c>
      <c r="F80" s="24">
        <f t="shared" si="1"/>
        <v>0</v>
      </c>
    </row>
    <row r="81" spans="1:6" s="25" customFormat="1" ht="13.5" customHeight="1" x14ac:dyDescent="0.25">
      <c r="A81" s="21">
        <v>3054</v>
      </c>
      <c r="B81" s="26" t="s">
        <v>69</v>
      </c>
      <c r="C81" s="21" t="s">
        <v>5634</v>
      </c>
      <c r="D81" s="23"/>
      <c r="E81" s="24">
        <v>108.91</v>
      </c>
      <c r="F81" s="24">
        <f t="shared" si="1"/>
        <v>0</v>
      </c>
    </row>
    <row r="82" spans="1:6" s="25" customFormat="1" ht="13.5" customHeight="1" x14ac:dyDescent="0.25">
      <c r="A82" s="21">
        <v>3058</v>
      </c>
      <c r="B82" s="26" t="s">
        <v>70</v>
      </c>
      <c r="C82" s="21" t="s">
        <v>5634</v>
      </c>
      <c r="D82" s="23"/>
      <c r="E82" s="24">
        <v>350.24</v>
      </c>
      <c r="F82" s="24">
        <f t="shared" si="1"/>
        <v>0</v>
      </c>
    </row>
    <row r="83" spans="1:6" s="25" customFormat="1" ht="13.5" customHeight="1" x14ac:dyDescent="0.25">
      <c r="A83" s="21">
        <v>3059</v>
      </c>
      <c r="B83" s="26" t="s">
        <v>71</v>
      </c>
      <c r="C83" s="21" t="s">
        <v>5634</v>
      </c>
      <c r="D83" s="23"/>
      <c r="E83" s="24">
        <v>512.83000000000004</v>
      </c>
      <c r="F83" s="24">
        <f t="shared" si="1"/>
        <v>0</v>
      </c>
    </row>
    <row r="84" spans="1:6" s="25" customFormat="1" ht="13.5" customHeight="1" x14ac:dyDescent="0.25">
      <c r="A84" s="21">
        <v>3060</v>
      </c>
      <c r="B84" s="26" t="s">
        <v>72</v>
      </c>
      <c r="C84" s="21" t="s">
        <v>5634</v>
      </c>
      <c r="D84" s="23"/>
      <c r="E84" s="24">
        <v>542.49</v>
      </c>
      <c r="F84" s="24">
        <f t="shared" si="1"/>
        <v>0</v>
      </c>
    </row>
    <row r="85" spans="1:6" s="25" customFormat="1" ht="13.5" customHeight="1" x14ac:dyDescent="0.25">
      <c r="A85" s="644">
        <v>3169</v>
      </c>
      <c r="B85" s="26" t="s">
        <v>5711</v>
      </c>
      <c r="C85" s="21" t="s">
        <v>5634</v>
      </c>
      <c r="D85" s="23"/>
      <c r="E85" s="24">
        <v>506.7</v>
      </c>
      <c r="F85" s="24">
        <f t="shared" si="1"/>
        <v>0</v>
      </c>
    </row>
    <row r="86" spans="1:6" s="25" customFormat="1" ht="13.5" customHeight="1" x14ac:dyDescent="0.25">
      <c r="A86" s="644"/>
      <c r="B86" s="26" t="s">
        <v>5711</v>
      </c>
      <c r="C86" s="21" t="s">
        <v>5634</v>
      </c>
      <c r="D86" s="23"/>
      <c r="E86" s="24">
        <v>506.7</v>
      </c>
      <c r="F86" s="24">
        <f t="shared" si="1"/>
        <v>0</v>
      </c>
    </row>
    <row r="87" spans="1:6" s="25" customFormat="1" ht="13.5" customHeight="1" x14ac:dyDescent="0.25">
      <c r="A87" s="644"/>
      <c r="B87" s="26" t="s">
        <v>5711</v>
      </c>
      <c r="C87" s="21" t="s">
        <v>5634</v>
      </c>
      <c r="D87" s="23"/>
      <c r="E87" s="24">
        <v>506.7</v>
      </c>
      <c r="F87" s="24">
        <f t="shared" si="1"/>
        <v>0</v>
      </c>
    </row>
    <row r="88" spans="1:6" s="25" customFormat="1" ht="13.5" customHeight="1" x14ac:dyDescent="0.25">
      <c r="A88" s="644"/>
      <c r="B88" s="26" t="s">
        <v>5711</v>
      </c>
      <c r="C88" s="21" t="s">
        <v>5634</v>
      </c>
      <c r="D88" s="23"/>
      <c r="E88" s="24">
        <v>506.7</v>
      </c>
      <c r="F88" s="24">
        <f t="shared" si="1"/>
        <v>0</v>
      </c>
    </row>
    <row r="89" spans="1:6" s="25" customFormat="1" ht="13.5" customHeight="1" x14ac:dyDescent="0.25">
      <c r="A89" s="644"/>
      <c r="B89" s="26" t="s">
        <v>5711</v>
      </c>
      <c r="C89" s="21" t="s">
        <v>5634</v>
      </c>
      <c r="D89" s="23"/>
      <c r="E89" s="24">
        <v>506.7</v>
      </c>
      <c r="F89" s="24">
        <f t="shared" si="1"/>
        <v>0</v>
      </c>
    </row>
    <row r="90" spans="1:6" s="25" customFormat="1" ht="13.5" customHeight="1" x14ac:dyDescent="0.25">
      <c r="A90" s="644"/>
      <c r="B90" s="26" t="s">
        <v>5711</v>
      </c>
      <c r="C90" s="21" t="s">
        <v>5634</v>
      </c>
      <c r="D90" s="23"/>
      <c r="E90" s="24">
        <v>506.7</v>
      </c>
      <c r="F90" s="24">
        <f t="shared" si="1"/>
        <v>0</v>
      </c>
    </row>
    <row r="91" spans="1:6" s="25" customFormat="1" ht="13.5" customHeight="1" x14ac:dyDescent="0.25">
      <c r="A91" s="644"/>
      <c r="B91" s="26" t="s">
        <v>5711</v>
      </c>
      <c r="C91" s="21" t="s">
        <v>5634</v>
      </c>
      <c r="D91" s="23"/>
      <c r="E91" s="24">
        <v>506.7</v>
      </c>
      <c r="F91" s="24">
        <f t="shared" si="1"/>
        <v>0</v>
      </c>
    </row>
    <row r="92" spans="1:6" s="25" customFormat="1" ht="13.5" customHeight="1" x14ac:dyDescent="0.25">
      <c r="A92" s="644"/>
      <c r="B92" s="26" t="s">
        <v>5711</v>
      </c>
      <c r="C92" s="21" t="s">
        <v>5634</v>
      </c>
      <c r="D92" s="23"/>
      <c r="E92" s="24">
        <v>506.7</v>
      </c>
      <c r="F92" s="24">
        <f t="shared" si="1"/>
        <v>0</v>
      </c>
    </row>
    <row r="93" spans="1:6" s="25" customFormat="1" ht="13.5" customHeight="1" x14ac:dyDescent="0.25">
      <c r="A93" s="644"/>
      <c r="B93" s="26" t="s">
        <v>5711</v>
      </c>
      <c r="C93" s="21" t="s">
        <v>5634</v>
      </c>
      <c r="D93" s="23"/>
      <c r="E93" s="24">
        <v>506.7</v>
      </c>
      <c r="F93" s="24">
        <f t="shared" si="1"/>
        <v>0</v>
      </c>
    </row>
    <row r="94" spans="1:6" s="25" customFormat="1" ht="13.5" customHeight="1" x14ac:dyDescent="0.25">
      <c r="A94" s="644"/>
      <c r="B94" s="26" t="s">
        <v>5711</v>
      </c>
      <c r="C94" s="21" t="s">
        <v>5634</v>
      </c>
      <c r="D94" s="23"/>
      <c r="E94" s="24">
        <v>506.7</v>
      </c>
      <c r="F94" s="24">
        <f t="shared" si="1"/>
        <v>0</v>
      </c>
    </row>
    <row r="95" spans="1:6" s="25" customFormat="1" ht="13.5" customHeight="1" x14ac:dyDescent="0.25">
      <c r="A95" s="644"/>
      <c r="B95" s="26" t="s">
        <v>5711</v>
      </c>
      <c r="C95" s="21" t="s">
        <v>5634</v>
      </c>
      <c r="D95" s="23"/>
      <c r="E95" s="24">
        <v>506.7</v>
      </c>
      <c r="F95" s="24">
        <f t="shared" si="1"/>
        <v>0</v>
      </c>
    </row>
    <row r="96" spans="1:6" s="25" customFormat="1" ht="40.5" customHeight="1" x14ac:dyDescent="0.25">
      <c r="A96" s="21" t="s">
        <v>5712</v>
      </c>
      <c r="B96" s="26" t="s">
        <v>5713</v>
      </c>
      <c r="C96" s="21" t="s">
        <v>5634</v>
      </c>
      <c r="D96" s="23"/>
      <c r="E96" s="24">
        <v>521.01</v>
      </c>
      <c r="F96" s="24">
        <f t="shared" si="1"/>
        <v>0</v>
      </c>
    </row>
    <row r="97" spans="1:6" s="25" customFormat="1" ht="13.5" customHeight="1" x14ac:dyDescent="0.25">
      <c r="A97" s="32" t="s">
        <v>5714</v>
      </c>
      <c r="B97" s="26" t="s">
        <v>5715</v>
      </c>
      <c r="C97" s="21" t="s">
        <v>5634</v>
      </c>
      <c r="D97" s="23"/>
      <c r="E97" s="24">
        <v>760.81</v>
      </c>
      <c r="F97" s="24">
        <f t="shared" si="1"/>
        <v>0</v>
      </c>
    </row>
    <row r="98" spans="1:6" s="25" customFormat="1" x14ac:dyDescent="0.25">
      <c r="A98" s="21">
        <v>3078</v>
      </c>
      <c r="B98" s="26" t="s">
        <v>5716</v>
      </c>
      <c r="C98" s="21" t="s">
        <v>5634</v>
      </c>
      <c r="D98" s="23"/>
      <c r="E98" s="24">
        <v>76.7</v>
      </c>
      <c r="F98" s="24">
        <f t="shared" si="1"/>
        <v>0</v>
      </c>
    </row>
    <row r="99" spans="1:6" s="25" customFormat="1" x14ac:dyDescent="0.25">
      <c r="A99" s="21">
        <v>3079</v>
      </c>
      <c r="B99" s="26" t="s">
        <v>5717</v>
      </c>
      <c r="C99" s="21" t="s">
        <v>5634</v>
      </c>
      <c r="D99" s="23"/>
      <c r="E99" s="24">
        <v>134.98999999999998</v>
      </c>
      <c r="F99" s="24">
        <f t="shared" si="1"/>
        <v>0</v>
      </c>
    </row>
    <row r="100" spans="1:6" s="25" customFormat="1" x14ac:dyDescent="0.25">
      <c r="A100" s="21">
        <v>3080</v>
      </c>
      <c r="B100" s="26" t="s">
        <v>5718</v>
      </c>
      <c r="C100" s="21" t="s">
        <v>5634</v>
      </c>
      <c r="D100" s="23"/>
      <c r="E100" s="24">
        <v>124.76</v>
      </c>
      <c r="F100" s="24">
        <f t="shared" si="1"/>
        <v>0</v>
      </c>
    </row>
    <row r="101" spans="1:6" s="25" customFormat="1" x14ac:dyDescent="0.25">
      <c r="A101" s="21">
        <v>3081</v>
      </c>
      <c r="B101" s="26" t="s">
        <v>5719</v>
      </c>
      <c r="C101" s="21" t="s">
        <v>5634</v>
      </c>
      <c r="D101" s="23"/>
      <c r="E101" s="24">
        <v>84.88000000000001</v>
      </c>
      <c r="F101" s="33">
        <f t="shared" si="1"/>
        <v>0</v>
      </c>
    </row>
    <row r="102" spans="1:6" s="25" customFormat="1" ht="13.5" customHeight="1" x14ac:dyDescent="0.25">
      <c r="A102" s="644">
        <v>3179</v>
      </c>
      <c r="B102" s="26" t="s">
        <v>5720</v>
      </c>
      <c r="C102" s="21" t="s">
        <v>5634</v>
      </c>
      <c r="D102" s="23"/>
      <c r="E102" s="24">
        <v>449.43</v>
      </c>
      <c r="F102" s="24">
        <f t="shared" si="1"/>
        <v>0</v>
      </c>
    </row>
    <row r="103" spans="1:6" s="25" customFormat="1" ht="13.5" customHeight="1" x14ac:dyDescent="0.25">
      <c r="A103" s="644"/>
      <c r="B103" s="26" t="s">
        <v>5720</v>
      </c>
      <c r="C103" s="21" t="s">
        <v>5634</v>
      </c>
      <c r="D103" s="23"/>
      <c r="E103" s="24">
        <v>449.43</v>
      </c>
      <c r="F103" s="24">
        <f t="shared" si="1"/>
        <v>0</v>
      </c>
    </row>
    <row r="104" spans="1:6" s="25" customFormat="1" ht="13.5" customHeight="1" x14ac:dyDescent="0.25">
      <c r="A104" s="644"/>
      <c r="B104" s="26" t="s">
        <v>5720</v>
      </c>
      <c r="C104" s="21" t="s">
        <v>5634</v>
      </c>
      <c r="D104" s="23"/>
      <c r="E104" s="24">
        <v>449.43</v>
      </c>
      <c r="F104" s="24">
        <f t="shared" si="1"/>
        <v>0</v>
      </c>
    </row>
    <row r="105" spans="1:6" s="25" customFormat="1" ht="13.5" customHeight="1" x14ac:dyDescent="0.25">
      <c r="A105" s="644"/>
      <c r="B105" s="26" t="s">
        <v>5720</v>
      </c>
      <c r="C105" s="21" t="s">
        <v>5634</v>
      </c>
      <c r="D105" s="23"/>
      <c r="E105" s="24">
        <v>449.43</v>
      </c>
      <c r="F105" s="24">
        <f t="shared" si="1"/>
        <v>0</v>
      </c>
    </row>
    <row r="106" spans="1:6" s="25" customFormat="1" ht="13.5" customHeight="1" x14ac:dyDescent="0.25">
      <c r="A106" s="644"/>
      <c r="B106" s="26" t="s">
        <v>5720</v>
      </c>
      <c r="C106" s="21" t="s">
        <v>5634</v>
      </c>
      <c r="D106" s="23"/>
      <c r="E106" s="24">
        <v>449.43</v>
      </c>
      <c r="F106" s="24">
        <f t="shared" si="1"/>
        <v>0</v>
      </c>
    </row>
    <row r="107" spans="1:6" s="25" customFormat="1" ht="13.5" customHeight="1" x14ac:dyDescent="0.25">
      <c r="A107" s="644"/>
      <c r="B107" s="26" t="s">
        <v>5720</v>
      </c>
      <c r="C107" s="21" t="s">
        <v>5634</v>
      </c>
      <c r="D107" s="23"/>
      <c r="E107" s="24">
        <v>449.43</v>
      </c>
      <c r="F107" s="24">
        <f t="shared" si="1"/>
        <v>0</v>
      </c>
    </row>
    <row r="108" spans="1:6" s="25" customFormat="1" ht="13.5" customHeight="1" x14ac:dyDescent="0.25">
      <c r="A108" s="644"/>
      <c r="B108" s="26" t="s">
        <v>5720</v>
      </c>
      <c r="C108" s="21" t="s">
        <v>5634</v>
      </c>
      <c r="D108" s="23"/>
      <c r="E108" s="24">
        <v>449.43</v>
      </c>
      <c r="F108" s="24">
        <f t="shared" si="1"/>
        <v>0</v>
      </c>
    </row>
    <row r="109" spans="1:6" s="25" customFormat="1" ht="13.5" customHeight="1" x14ac:dyDescent="0.25">
      <c r="A109" s="644"/>
      <c r="B109" s="26" t="s">
        <v>5720</v>
      </c>
      <c r="C109" s="21" t="s">
        <v>5634</v>
      </c>
      <c r="D109" s="23"/>
      <c r="E109" s="24">
        <v>449.43</v>
      </c>
      <c r="F109" s="24">
        <f t="shared" si="1"/>
        <v>0</v>
      </c>
    </row>
    <row r="110" spans="1:6" s="25" customFormat="1" ht="13.5" customHeight="1" x14ac:dyDescent="0.25">
      <c r="A110" s="644"/>
      <c r="B110" s="26" t="s">
        <v>5720</v>
      </c>
      <c r="C110" s="21" t="s">
        <v>5634</v>
      </c>
      <c r="D110" s="23"/>
      <c r="E110" s="24">
        <v>449.43</v>
      </c>
      <c r="F110" s="24">
        <f t="shared" si="1"/>
        <v>0</v>
      </c>
    </row>
    <row r="111" spans="1:6" s="25" customFormat="1" ht="13.5" customHeight="1" x14ac:dyDescent="0.25">
      <c r="A111" s="644"/>
      <c r="B111" s="26" t="s">
        <v>5720</v>
      </c>
      <c r="C111" s="21" t="s">
        <v>5634</v>
      </c>
      <c r="D111" s="23"/>
      <c r="E111" s="24">
        <v>449.43</v>
      </c>
      <c r="F111" s="24">
        <f t="shared" si="1"/>
        <v>0</v>
      </c>
    </row>
    <row r="112" spans="1:6" s="25" customFormat="1" ht="13.5" customHeight="1" x14ac:dyDescent="0.25">
      <c r="A112" s="644"/>
      <c r="B112" s="26" t="s">
        <v>5720</v>
      </c>
      <c r="C112" s="21" t="s">
        <v>5634</v>
      </c>
      <c r="D112" s="23"/>
      <c r="E112" s="24">
        <v>449.43</v>
      </c>
      <c r="F112" s="24">
        <f t="shared" si="1"/>
        <v>0</v>
      </c>
    </row>
    <row r="113" spans="1:6" s="25" customFormat="1" ht="13.5" customHeight="1" x14ac:dyDescent="0.25">
      <c r="A113" s="34">
        <v>3082</v>
      </c>
      <c r="B113" s="35" t="s">
        <v>73</v>
      </c>
      <c r="C113" s="21" t="s">
        <v>5634</v>
      </c>
      <c r="D113" s="23"/>
      <c r="E113" s="24">
        <v>707.12</v>
      </c>
      <c r="F113" s="24">
        <f t="shared" si="1"/>
        <v>0</v>
      </c>
    </row>
    <row r="114" spans="1:6" s="25" customFormat="1" ht="13.5" customHeight="1" x14ac:dyDescent="0.25">
      <c r="A114" s="34">
        <v>30822</v>
      </c>
      <c r="B114" s="35" t="s">
        <v>5721</v>
      </c>
      <c r="C114" s="21" t="s">
        <v>5634</v>
      </c>
      <c r="D114" s="23"/>
      <c r="E114" s="24">
        <v>2313.61</v>
      </c>
      <c r="F114" s="24">
        <f t="shared" si="1"/>
        <v>0</v>
      </c>
    </row>
    <row r="115" spans="1:6" s="25" customFormat="1" ht="16.5" customHeight="1" x14ac:dyDescent="0.25">
      <c r="A115" s="34">
        <v>3083</v>
      </c>
      <c r="B115" s="35" t="s">
        <v>74</v>
      </c>
      <c r="C115" s="21" t="s">
        <v>5634</v>
      </c>
      <c r="D115" s="23"/>
      <c r="E115" s="24">
        <v>631.96</v>
      </c>
      <c r="F115" s="24">
        <f t="shared" si="1"/>
        <v>0</v>
      </c>
    </row>
    <row r="116" spans="1:6" s="25" customFormat="1" ht="16.5" customHeight="1" x14ac:dyDescent="0.25">
      <c r="A116" s="34">
        <v>30832</v>
      </c>
      <c r="B116" s="35" t="s">
        <v>5722</v>
      </c>
      <c r="C116" s="21" t="s">
        <v>5634</v>
      </c>
      <c r="D116" s="23"/>
      <c r="E116" s="24">
        <v>2524.7600000000002</v>
      </c>
      <c r="F116" s="24">
        <f t="shared" si="1"/>
        <v>0</v>
      </c>
    </row>
    <row r="117" spans="1:6" s="25" customFormat="1" ht="14.25" customHeight="1" x14ac:dyDescent="0.25">
      <c r="A117" s="644">
        <v>3189</v>
      </c>
      <c r="B117" s="26" t="s">
        <v>5723</v>
      </c>
      <c r="C117" s="21" t="s">
        <v>5634</v>
      </c>
      <c r="D117" s="23"/>
      <c r="E117" s="24">
        <v>442.27</v>
      </c>
      <c r="F117" s="24">
        <f t="shared" si="1"/>
        <v>0</v>
      </c>
    </row>
    <row r="118" spans="1:6" s="25" customFormat="1" ht="14.25" customHeight="1" x14ac:dyDescent="0.25">
      <c r="A118" s="644"/>
      <c r="B118" s="26" t="s">
        <v>5723</v>
      </c>
      <c r="C118" s="21" t="s">
        <v>5634</v>
      </c>
      <c r="D118" s="23"/>
      <c r="E118" s="24">
        <v>442.27</v>
      </c>
      <c r="F118" s="24">
        <f t="shared" si="1"/>
        <v>0</v>
      </c>
    </row>
    <row r="119" spans="1:6" s="25" customFormat="1" ht="14.25" customHeight="1" x14ac:dyDescent="0.25">
      <c r="A119" s="644"/>
      <c r="B119" s="26" t="s">
        <v>5723</v>
      </c>
      <c r="C119" s="21" t="s">
        <v>5634</v>
      </c>
      <c r="D119" s="23"/>
      <c r="E119" s="24">
        <v>442.27</v>
      </c>
      <c r="F119" s="24">
        <f t="shared" si="1"/>
        <v>0</v>
      </c>
    </row>
    <row r="120" spans="1:6" s="25" customFormat="1" ht="14.25" customHeight="1" x14ac:dyDescent="0.25">
      <c r="A120" s="644"/>
      <c r="B120" s="26" t="s">
        <v>5723</v>
      </c>
      <c r="C120" s="21" t="s">
        <v>5634</v>
      </c>
      <c r="D120" s="23"/>
      <c r="E120" s="24">
        <v>442.27</v>
      </c>
      <c r="F120" s="24">
        <f t="shared" si="1"/>
        <v>0</v>
      </c>
    </row>
    <row r="121" spans="1:6" s="25" customFormat="1" ht="14.25" customHeight="1" x14ac:dyDescent="0.25">
      <c r="A121" s="644"/>
      <c r="B121" s="26" t="s">
        <v>5723</v>
      </c>
      <c r="C121" s="21" t="s">
        <v>5634</v>
      </c>
      <c r="D121" s="23"/>
      <c r="E121" s="24">
        <v>442.27</v>
      </c>
      <c r="F121" s="24">
        <f t="shared" si="1"/>
        <v>0</v>
      </c>
    </row>
    <row r="122" spans="1:6" s="25" customFormat="1" ht="14.25" customHeight="1" x14ac:dyDescent="0.25">
      <c r="A122" s="644"/>
      <c r="B122" s="26" t="s">
        <v>5723</v>
      </c>
      <c r="C122" s="21" t="s">
        <v>5634</v>
      </c>
      <c r="D122" s="23"/>
      <c r="E122" s="24">
        <v>442.27</v>
      </c>
      <c r="F122" s="24">
        <f t="shared" si="1"/>
        <v>0</v>
      </c>
    </row>
    <row r="123" spans="1:6" s="25" customFormat="1" ht="13.5" customHeight="1" x14ac:dyDescent="0.25">
      <c r="A123" s="21">
        <v>3089</v>
      </c>
      <c r="B123" s="26" t="s">
        <v>75</v>
      </c>
      <c r="C123" s="21" t="s">
        <v>5634</v>
      </c>
      <c r="D123" s="23"/>
      <c r="E123" s="24">
        <v>190.20999999999998</v>
      </c>
      <c r="F123" s="24">
        <f t="shared" si="1"/>
        <v>0</v>
      </c>
    </row>
    <row r="124" spans="1:6" s="25" customFormat="1" x14ac:dyDescent="0.25">
      <c r="A124" s="21">
        <v>3090</v>
      </c>
      <c r="B124" s="36" t="s">
        <v>76</v>
      </c>
      <c r="C124" s="21" t="s">
        <v>5634</v>
      </c>
      <c r="D124" s="23"/>
      <c r="E124" s="24">
        <v>198.89999999999998</v>
      </c>
      <c r="F124" s="24">
        <f t="shared" si="1"/>
        <v>0</v>
      </c>
    </row>
    <row r="125" spans="1:6" s="25" customFormat="1" ht="13.5" customHeight="1" x14ac:dyDescent="0.25">
      <c r="A125" s="21">
        <v>3091</v>
      </c>
      <c r="B125" s="26" t="s">
        <v>77</v>
      </c>
      <c r="C125" s="21" t="s">
        <v>5634</v>
      </c>
      <c r="D125" s="23"/>
      <c r="E125" s="24">
        <v>4382.29</v>
      </c>
      <c r="F125" s="24">
        <f t="shared" si="1"/>
        <v>0</v>
      </c>
    </row>
    <row r="126" spans="1:6" s="25" customFormat="1" x14ac:dyDescent="0.25">
      <c r="A126" s="21">
        <v>3092</v>
      </c>
      <c r="B126" s="36" t="s">
        <v>78</v>
      </c>
      <c r="C126" s="21" t="s">
        <v>5634</v>
      </c>
      <c r="D126" s="23"/>
      <c r="E126" s="24">
        <v>4382.29</v>
      </c>
      <c r="F126" s="24">
        <f t="shared" si="1"/>
        <v>0</v>
      </c>
    </row>
    <row r="127" spans="1:6" s="25" customFormat="1" ht="13.5" customHeight="1" x14ac:dyDescent="0.25">
      <c r="A127" s="21">
        <v>3093</v>
      </c>
      <c r="B127" s="36" t="s">
        <v>79</v>
      </c>
      <c r="C127" s="21" t="s">
        <v>5634</v>
      </c>
      <c r="D127" s="23"/>
      <c r="E127" s="24">
        <v>4382.29</v>
      </c>
      <c r="F127" s="24">
        <f t="shared" si="1"/>
        <v>0</v>
      </c>
    </row>
    <row r="128" spans="1:6" s="25" customFormat="1" ht="13.5" customHeight="1" x14ac:dyDescent="0.25">
      <c r="A128" s="21">
        <v>3200</v>
      </c>
      <c r="B128" s="36" t="s">
        <v>80</v>
      </c>
      <c r="C128" s="21" t="s">
        <v>5634</v>
      </c>
      <c r="D128" s="23"/>
      <c r="E128" s="24">
        <v>6588</v>
      </c>
      <c r="F128" s="24">
        <f t="shared" si="1"/>
        <v>0</v>
      </c>
    </row>
    <row r="129" spans="1:6" s="25" customFormat="1" ht="27.75" customHeight="1" x14ac:dyDescent="0.25">
      <c r="A129" s="21">
        <v>3199</v>
      </c>
      <c r="B129" s="26" t="s">
        <v>81</v>
      </c>
      <c r="C129" s="21" t="s">
        <v>5634</v>
      </c>
      <c r="D129" s="23"/>
      <c r="E129" s="24">
        <v>191.73999999999998</v>
      </c>
      <c r="F129" s="24">
        <f t="shared" si="1"/>
        <v>0</v>
      </c>
    </row>
    <row r="130" spans="1:6" s="25" customFormat="1" x14ac:dyDescent="0.25">
      <c r="A130" s="21">
        <v>3201</v>
      </c>
      <c r="B130" s="26" t="s">
        <v>82</v>
      </c>
      <c r="C130" s="21" t="s">
        <v>5634</v>
      </c>
      <c r="D130" s="23"/>
      <c r="E130" s="24">
        <v>1108.49</v>
      </c>
      <c r="F130" s="24">
        <f t="shared" si="1"/>
        <v>0</v>
      </c>
    </row>
    <row r="131" spans="1:6" s="25" customFormat="1" ht="13.5" customHeight="1" x14ac:dyDescent="0.25">
      <c r="A131" s="19">
        <v>3095</v>
      </c>
      <c r="B131" s="37" t="s">
        <v>83</v>
      </c>
      <c r="C131" s="19" t="s">
        <v>5634</v>
      </c>
      <c r="D131" s="23"/>
      <c r="E131" s="24">
        <v>0</v>
      </c>
      <c r="F131" s="33">
        <f t="shared" si="1"/>
        <v>0</v>
      </c>
    </row>
    <row r="132" spans="1:6" s="25" customFormat="1" ht="13.5" customHeight="1" x14ac:dyDescent="0.25">
      <c r="A132" s="38">
        <v>30941</v>
      </c>
      <c r="B132" s="39" t="s">
        <v>84</v>
      </c>
      <c r="C132" s="19" t="s">
        <v>5724</v>
      </c>
      <c r="D132" s="23"/>
      <c r="E132" s="24">
        <v>66.98</v>
      </c>
      <c r="F132" s="24">
        <f t="shared" si="1"/>
        <v>0</v>
      </c>
    </row>
    <row r="133" spans="1:6" s="25" customFormat="1" ht="13.5" customHeight="1" x14ac:dyDescent="0.25">
      <c r="A133" s="38">
        <v>30942</v>
      </c>
      <c r="B133" s="37" t="s">
        <v>85</v>
      </c>
      <c r="C133" s="19" t="s">
        <v>5724</v>
      </c>
      <c r="D133" s="23"/>
      <c r="E133" s="24">
        <v>12.79</v>
      </c>
      <c r="F133" s="24">
        <f t="shared" si="1"/>
        <v>0</v>
      </c>
    </row>
    <row r="134" spans="1:6" s="25" customFormat="1" ht="12.75" customHeight="1" x14ac:dyDescent="0.25">
      <c r="A134" s="38">
        <v>4100</v>
      </c>
      <c r="B134" s="39" t="s">
        <v>86</v>
      </c>
      <c r="C134" s="19" t="s">
        <v>5619</v>
      </c>
      <c r="D134" s="23"/>
      <c r="E134" s="24">
        <v>0</v>
      </c>
      <c r="F134" s="40"/>
    </row>
    <row r="135" spans="1:6" s="25" customFormat="1" ht="12.75" customHeight="1" x14ac:dyDescent="0.25">
      <c r="A135" s="19">
        <v>4101</v>
      </c>
      <c r="B135" s="37" t="s">
        <v>87</v>
      </c>
      <c r="C135" s="19" t="s">
        <v>5619</v>
      </c>
      <c r="D135" s="23"/>
      <c r="E135" s="24">
        <v>234.17999999999998</v>
      </c>
      <c r="F135" s="24">
        <f>IF(D135&gt;(D139+D140),(D135-(D139+D140))*E135,0)</f>
        <v>0</v>
      </c>
    </row>
    <row r="136" spans="1:6" s="25" customFormat="1" ht="12.75" customHeight="1" x14ac:dyDescent="0.25">
      <c r="A136" s="19">
        <v>41021</v>
      </c>
      <c r="B136" s="37" t="s">
        <v>5725</v>
      </c>
      <c r="C136" s="19" t="s">
        <v>5619</v>
      </c>
      <c r="D136" s="23"/>
      <c r="E136" s="24">
        <v>368.14</v>
      </c>
      <c r="F136" s="24">
        <f t="shared" si="1"/>
        <v>0</v>
      </c>
    </row>
    <row r="137" spans="1:6" s="25" customFormat="1" ht="12.75" customHeight="1" x14ac:dyDescent="0.25">
      <c r="A137" s="19">
        <v>41022</v>
      </c>
      <c r="B137" s="26" t="s">
        <v>5726</v>
      </c>
      <c r="C137" s="19" t="s">
        <v>5619</v>
      </c>
      <c r="D137" s="23"/>
      <c r="E137" s="24">
        <v>218.32999999999998</v>
      </c>
      <c r="F137" s="24">
        <f t="shared" si="1"/>
        <v>0</v>
      </c>
    </row>
    <row r="138" spans="1:6" s="25" customFormat="1" ht="28.5" customHeight="1" x14ac:dyDescent="0.25">
      <c r="A138" s="19" t="s">
        <v>88</v>
      </c>
      <c r="B138" s="37" t="s">
        <v>89</v>
      </c>
      <c r="C138" s="19" t="s">
        <v>5619</v>
      </c>
      <c r="D138" s="23"/>
      <c r="E138" s="24">
        <v>520.5</v>
      </c>
      <c r="F138" s="24">
        <f t="shared" si="1"/>
        <v>0</v>
      </c>
    </row>
    <row r="139" spans="1:6" s="25" customFormat="1" ht="12.75" customHeight="1" x14ac:dyDescent="0.25">
      <c r="A139" s="19" t="s">
        <v>90</v>
      </c>
      <c r="B139" s="37" t="s">
        <v>91</v>
      </c>
      <c r="C139" s="19" t="s">
        <v>5619</v>
      </c>
      <c r="D139" s="23"/>
      <c r="E139" s="24">
        <v>1278.23</v>
      </c>
      <c r="F139" s="24">
        <f t="shared" si="1"/>
        <v>0</v>
      </c>
    </row>
    <row r="140" spans="1:6" s="25" customFormat="1" ht="12.75" customHeight="1" x14ac:dyDescent="0.25">
      <c r="A140" s="19">
        <v>4105</v>
      </c>
      <c r="B140" s="37" t="s">
        <v>92</v>
      </c>
      <c r="C140" s="19" t="s">
        <v>5619</v>
      </c>
      <c r="D140" s="23"/>
      <c r="E140" s="24">
        <v>484.2</v>
      </c>
      <c r="F140" s="24">
        <f t="shared" si="1"/>
        <v>0</v>
      </c>
    </row>
    <row r="141" spans="1:6" s="25" customFormat="1" ht="12.75" customHeight="1" x14ac:dyDescent="0.2">
      <c r="A141" s="38">
        <v>4007</v>
      </c>
      <c r="B141" s="39" t="s">
        <v>93</v>
      </c>
      <c r="C141" s="19" t="s">
        <v>5619</v>
      </c>
      <c r="D141" s="23"/>
      <c r="E141" s="392" t="s">
        <v>5706</v>
      </c>
      <c r="F141" s="29"/>
    </row>
    <row r="142" spans="1:6" s="25" customFormat="1" ht="12.75" customHeight="1" x14ac:dyDescent="0.25">
      <c r="A142" s="19" t="s">
        <v>94</v>
      </c>
      <c r="B142" s="37" t="s">
        <v>95</v>
      </c>
      <c r="C142" s="19" t="s">
        <v>5619</v>
      </c>
      <c r="D142" s="23"/>
      <c r="E142" s="24">
        <v>80.790000000000006</v>
      </c>
      <c r="F142" s="24">
        <f t="shared" ref="F142:F165" si="2">D142*E142</f>
        <v>0</v>
      </c>
    </row>
    <row r="143" spans="1:6" s="25" customFormat="1" ht="16.5" customHeight="1" x14ac:dyDescent="0.25">
      <c r="A143" s="19">
        <v>4112</v>
      </c>
      <c r="B143" s="37" t="s">
        <v>5727</v>
      </c>
      <c r="C143" s="19" t="s">
        <v>5619</v>
      </c>
      <c r="D143" s="23"/>
      <c r="E143" s="24">
        <v>49.089999999999996</v>
      </c>
      <c r="F143" s="41">
        <f>IF(D142&lt;=0,D143*E143,0)</f>
        <v>0</v>
      </c>
    </row>
    <row r="144" spans="1:6" s="25" customFormat="1" ht="12.75" customHeight="1" x14ac:dyDescent="0.2">
      <c r="A144" s="38">
        <v>4010</v>
      </c>
      <c r="B144" s="39" t="s">
        <v>96</v>
      </c>
      <c r="C144" s="19" t="s">
        <v>5619</v>
      </c>
      <c r="D144" s="23"/>
      <c r="E144" s="392" t="s">
        <v>5706</v>
      </c>
      <c r="F144" s="29"/>
    </row>
    <row r="145" spans="1:6" s="25" customFormat="1" ht="12.75" customHeight="1" x14ac:dyDescent="0.25">
      <c r="A145" s="19">
        <v>4011</v>
      </c>
      <c r="B145" s="37" t="s">
        <v>97</v>
      </c>
      <c r="C145" s="19" t="s">
        <v>5619</v>
      </c>
      <c r="D145" s="23"/>
      <c r="E145" s="24">
        <v>101.24</v>
      </c>
      <c r="F145" s="24">
        <f t="shared" si="2"/>
        <v>0</v>
      </c>
    </row>
    <row r="146" spans="1:6" s="25" customFormat="1" ht="12.75" customHeight="1" x14ac:dyDescent="0.25">
      <c r="A146" s="19">
        <v>4107</v>
      </c>
      <c r="B146" s="37" t="s">
        <v>98</v>
      </c>
      <c r="C146" s="19" t="s">
        <v>5619</v>
      </c>
      <c r="D146" s="23"/>
      <c r="E146" s="24">
        <v>70.56</v>
      </c>
      <c r="F146" s="24">
        <f>IF(D145&lt;=0,D146*E146,0)</f>
        <v>0</v>
      </c>
    </row>
    <row r="147" spans="1:6" s="25" customFormat="1" ht="12.75" customHeight="1" x14ac:dyDescent="0.2">
      <c r="A147" s="38">
        <v>4013</v>
      </c>
      <c r="B147" s="39" t="s">
        <v>99</v>
      </c>
      <c r="C147" s="19" t="s">
        <v>5619</v>
      </c>
      <c r="D147" s="23"/>
      <c r="E147" s="392" t="s">
        <v>5706</v>
      </c>
      <c r="F147" s="29"/>
    </row>
    <row r="148" spans="1:6" s="25" customFormat="1" ht="12.75" customHeight="1" x14ac:dyDescent="0.25">
      <c r="A148" s="19">
        <v>4014</v>
      </c>
      <c r="B148" s="37" t="s">
        <v>100</v>
      </c>
      <c r="C148" s="19" t="s">
        <v>5619</v>
      </c>
      <c r="D148" s="23"/>
      <c r="E148" s="24">
        <v>1016.45</v>
      </c>
      <c r="F148" s="24">
        <f t="shared" si="2"/>
        <v>0</v>
      </c>
    </row>
    <row r="149" spans="1:6" s="25" customFormat="1" ht="12.75" customHeight="1" x14ac:dyDescent="0.25">
      <c r="A149" s="19">
        <v>4108</v>
      </c>
      <c r="B149" s="37" t="s">
        <v>101</v>
      </c>
      <c r="C149" s="19" t="s">
        <v>5619</v>
      </c>
      <c r="D149" s="23"/>
      <c r="E149" s="24">
        <v>291.95</v>
      </c>
      <c r="F149" s="24">
        <f>IF(D148&lt;=0,D149*E149,0)</f>
        <v>0</v>
      </c>
    </row>
    <row r="150" spans="1:6" s="25" customFormat="1" ht="12.75" customHeight="1" x14ac:dyDescent="0.25">
      <c r="A150" s="19">
        <v>4109</v>
      </c>
      <c r="B150" s="37" t="s">
        <v>102</v>
      </c>
      <c r="C150" s="19" t="s">
        <v>5619</v>
      </c>
      <c r="D150" s="23"/>
      <c r="E150" s="24">
        <v>150.84</v>
      </c>
      <c r="F150" s="24">
        <f t="shared" si="2"/>
        <v>0</v>
      </c>
    </row>
    <row r="151" spans="1:6" s="25" customFormat="1" ht="12.75" customHeight="1" x14ac:dyDescent="0.2">
      <c r="A151" s="38">
        <v>4016</v>
      </c>
      <c r="B151" s="39" t="s">
        <v>103</v>
      </c>
      <c r="C151" s="19" t="s">
        <v>5619</v>
      </c>
      <c r="D151" s="23"/>
      <c r="E151" s="392" t="s">
        <v>5706</v>
      </c>
      <c r="F151" s="29"/>
    </row>
    <row r="152" spans="1:6" s="25" customFormat="1" ht="12.75" customHeight="1" x14ac:dyDescent="0.25">
      <c r="A152" s="19">
        <v>4017</v>
      </c>
      <c r="B152" s="37" t="s">
        <v>104</v>
      </c>
      <c r="C152" s="19" t="s">
        <v>5619</v>
      </c>
      <c r="D152" s="23"/>
      <c r="E152" s="24">
        <v>15.86</v>
      </c>
      <c r="F152" s="24">
        <f t="shared" si="2"/>
        <v>0</v>
      </c>
    </row>
    <row r="153" spans="1:6" s="25" customFormat="1" ht="12.75" customHeight="1" x14ac:dyDescent="0.25">
      <c r="A153" s="19">
        <v>4110</v>
      </c>
      <c r="B153" s="37" t="s">
        <v>105</v>
      </c>
      <c r="C153" s="19" t="s">
        <v>5619</v>
      </c>
      <c r="D153" s="23"/>
      <c r="E153" s="24">
        <v>10.23</v>
      </c>
      <c r="F153" s="24">
        <f t="shared" si="2"/>
        <v>0</v>
      </c>
    </row>
    <row r="154" spans="1:6" s="25" customFormat="1" ht="12.75" customHeight="1" x14ac:dyDescent="0.25">
      <c r="A154" s="19">
        <v>4019</v>
      </c>
      <c r="B154" s="37" t="s">
        <v>106</v>
      </c>
      <c r="C154" s="19" t="s">
        <v>5619</v>
      </c>
      <c r="D154" s="23"/>
      <c r="E154" s="24">
        <v>51.65</v>
      </c>
      <c r="F154" s="24">
        <f t="shared" si="2"/>
        <v>0</v>
      </c>
    </row>
    <row r="155" spans="1:6" s="25" customFormat="1" ht="12.75" customHeight="1" x14ac:dyDescent="0.25">
      <c r="A155" s="19">
        <v>4020</v>
      </c>
      <c r="B155" s="37" t="s">
        <v>107</v>
      </c>
      <c r="C155" s="19" t="s">
        <v>5619</v>
      </c>
      <c r="D155" s="23"/>
      <c r="E155" s="24">
        <v>54.2</v>
      </c>
      <c r="F155" s="24">
        <f t="shared" si="2"/>
        <v>0</v>
      </c>
    </row>
    <row r="156" spans="1:6" s="25" customFormat="1" ht="12.75" customHeight="1" x14ac:dyDescent="0.25">
      <c r="A156" s="19">
        <v>4021</v>
      </c>
      <c r="B156" s="37" t="s">
        <v>108</v>
      </c>
      <c r="C156" s="19" t="s">
        <v>5619</v>
      </c>
      <c r="D156" s="23"/>
      <c r="E156" s="24">
        <v>25.57</v>
      </c>
      <c r="F156" s="24">
        <f t="shared" si="2"/>
        <v>0</v>
      </c>
    </row>
    <row r="157" spans="1:6" s="25" customFormat="1" ht="12.75" customHeight="1" x14ac:dyDescent="0.25">
      <c r="A157" s="19">
        <v>4023</v>
      </c>
      <c r="B157" s="42" t="s">
        <v>5728</v>
      </c>
      <c r="C157" s="19" t="s">
        <v>5619</v>
      </c>
      <c r="D157" s="23"/>
      <c r="E157" s="24">
        <v>377.84999999999997</v>
      </c>
      <c r="F157" s="24">
        <f t="shared" si="2"/>
        <v>0</v>
      </c>
    </row>
    <row r="158" spans="1:6" s="25" customFormat="1" ht="12.75" customHeight="1" x14ac:dyDescent="0.25">
      <c r="A158" s="19" t="s">
        <v>109</v>
      </c>
      <c r="B158" s="37" t="s">
        <v>110</v>
      </c>
      <c r="C158" s="19" t="s">
        <v>5619</v>
      </c>
      <c r="D158" s="23"/>
      <c r="E158" s="24">
        <v>16.37</v>
      </c>
      <c r="F158" s="24">
        <f t="shared" si="2"/>
        <v>0</v>
      </c>
    </row>
    <row r="159" spans="1:6" s="25" customFormat="1" ht="12.75" customHeight="1" x14ac:dyDescent="0.2">
      <c r="A159" s="38">
        <v>4024</v>
      </c>
      <c r="B159" s="39" t="s">
        <v>111</v>
      </c>
      <c r="C159" s="19" t="s">
        <v>5619</v>
      </c>
      <c r="D159" s="23"/>
      <c r="E159" s="392" t="s">
        <v>5706</v>
      </c>
      <c r="F159" s="29"/>
    </row>
    <row r="160" spans="1:6" s="25" customFormat="1" ht="12.75" customHeight="1" x14ac:dyDescent="0.25">
      <c r="A160" s="19">
        <v>4031</v>
      </c>
      <c r="B160" s="37" t="s">
        <v>112</v>
      </c>
      <c r="C160" s="19" t="s">
        <v>5619</v>
      </c>
      <c r="D160" s="23"/>
      <c r="E160" s="24">
        <v>115.05000000000001</v>
      </c>
      <c r="F160" s="24">
        <f t="shared" si="2"/>
        <v>0</v>
      </c>
    </row>
    <row r="161" spans="1:6" s="25" customFormat="1" ht="12.75" customHeight="1" x14ac:dyDescent="0.25">
      <c r="A161" s="19">
        <v>4025</v>
      </c>
      <c r="B161" s="37" t="s">
        <v>113</v>
      </c>
      <c r="C161" s="19" t="s">
        <v>5619</v>
      </c>
      <c r="D161" s="23"/>
      <c r="E161" s="24">
        <v>268.43</v>
      </c>
      <c r="F161" s="24">
        <f t="shared" si="2"/>
        <v>0</v>
      </c>
    </row>
    <row r="162" spans="1:6" s="25" customFormat="1" ht="12.75" customHeight="1" x14ac:dyDescent="0.25">
      <c r="A162" s="19">
        <v>4027</v>
      </c>
      <c r="B162" s="37" t="s">
        <v>114</v>
      </c>
      <c r="C162" s="19" t="s">
        <v>5619</v>
      </c>
      <c r="D162" s="23"/>
      <c r="E162" s="24">
        <v>73.12</v>
      </c>
      <c r="F162" s="24">
        <f t="shared" si="2"/>
        <v>0</v>
      </c>
    </row>
    <row r="163" spans="1:6" s="25" customFormat="1" ht="12.75" customHeight="1" x14ac:dyDescent="0.25">
      <c r="A163" s="19">
        <v>4029</v>
      </c>
      <c r="B163" s="37" t="s">
        <v>115</v>
      </c>
      <c r="C163" s="19" t="s">
        <v>5619</v>
      </c>
      <c r="D163" s="23"/>
      <c r="E163" s="24">
        <v>145.21</v>
      </c>
      <c r="F163" s="24">
        <f t="shared" si="2"/>
        <v>0</v>
      </c>
    </row>
    <row r="164" spans="1:6" s="25" customFormat="1" ht="13.15" customHeight="1" x14ac:dyDescent="0.25">
      <c r="A164" s="19">
        <v>4309</v>
      </c>
      <c r="B164" s="37" t="s">
        <v>116</v>
      </c>
      <c r="C164" s="19" t="s">
        <v>5724</v>
      </c>
      <c r="D164" s="23"/>
      <c r="E164" s="24">
        <v>22.5</v>
      </c>
      <c r="F164" s="24">
        <f t="shared" si="2"/>
        <v>0</v>
      </c>
    </row>
    <row r="165" spans="1:6" s="43" customFormat="1" ht="12" customHeight="1" x14ac:dyDescent="0.25">
      <c r="A165" s="19">
        <v>4030</v>
      </c>
      <c r="B165" s="37" t="s">
        <v>117</v>
      </c>
      <c r="C165" s="19" t="s">
        <v>5724</v>
      </c>
      <c r="D165" s="23"/>
      <c r="E165" s="24">
        <v>6.65</v>
      </c>
      <c r="F165" s="24">
        <f t="shared" si="2"/>
        <v>0</v>
      </c>
    </row>
    <row r="166" spans="1:6" x14ac:dyDescent="0.25">
      <c r="A166" s="20"/>
      <c r="B166" s="44"/>
      <c r="C166" s="45"/>
      <c r="D166" s="20"/>
      <c r="E166" s="46"/>
      <c r="F166" s="45"/>
    </row>
    <row r="167" spans="1:6" ht="60" x14ac:dyDescent="0.25">
      <c r="A167" s="47"/>
      <c r="B167" s="655" t="s">
        <v>5729</v>
      </c>
      <c r="C167" s="658" t="s">
        <v>5730</v>
      </c>
      <c r="D167" s="658"/>
      <c r="E167" s="48" t="s">
        <v>5731</v>
      </c>
      <c r="F167" s="49" t="s">
        <v>5732</v>
      </c>
    </row>
    <row r="168" spans="1:6" ht="15.6" customHeight="1" x14ac:dyDescent="0.25">
      <c r="A168" s="50"/>
      <c r="B168" s="656"/>
      <c r="C168" s="659" t="s">
        <v>5733</v>
      </c>
      <c r="D168" s="659"/>
      <c r="E168" s="51" t="s">
        <v>5734</v>
      </c>
      <c r="F168" s="52" t="s">
        <v>5735</v>
      </c>
    </row>
    <row r="169" spans="1:6" ht="14.25" customHeight="1" x14ac:dyDescent="0.25">
      <c r="A169" s="53"/>
      <c r="B169" s="657"/>
      <c r="C169" s="660">
        <f>D62*E62+D63*E63+D64*E64+D65*E65++D66*E66+D67*E67+D68*E68+SUM(D69:D72)*E72</f>
        <v>0</v>
      </c>
      <c r="D169" s="660"/>
      <c r="E169" s="54">
        <f>F135+F136+F137+F138+F139+F140+F142+F143+F145+F146+F161</f>
        <v>0</v>
      </c>
      <c r="F169" s="55">
        <f>C169-E169</f>
        <v>0</v>
      </c>
    </row>
    <row r="170" spans="1:6" ht="30" customHeight="1" x14ac:dyDescent="0.25">
      <c r="A170" s="651" t="s">
        <v>5736</v>
      </c>
      <c r="B170" s="651"/>
      <c r="C170" s="651"/>
      <c r="D170" s="651"/>
      <c r="E170" s="651"/>
      <c r="F170" s="651"/>
    </row>
    <row r="171" spans="1:6" ht="46.15" customHeight="1" x14ac:dyDescent="0.25">
      <c r="A171" s="652" t="s">
        <v>5737</v>
      </c>
      <c r="B171" s="652"/>
      <c r="C171" s="652"/>
      <c r="D171" s="652"/>
      <c r="E171" s="652"/>
      <c r="F171" s="652"/>
    </row>
    <row r="172" spans="1:6" ht="56.25" customHeight="1" x14ac:dyDescent="0.25">
      <c r="A172" s="653" t="s">
        <v>5738</v>
      </c>
      <c r="B172" s="653"/>
      <c r="C172" s="653"/>
      <c r="D172" s="653"/>
      <c r="E172" s="653"/>
      <c r="F172" s="653"/>
    </row>
    <row r="173" spans="1:6" ht="59.25" customHeight="1" x14ac:dyDescent="0.25">
      <c r="A173" s="654" t="s">
        <v>5739</v>
      </c>
      <c r="B173" s="654"/>
      <c r="C173" s="654"/>
      <c r="D173" s="654"/>
      <c r="E173" s="654"/>
      <c r="F173" s="654"/>
    </row>
    <row r="174" spans="1:6" ht="20.25" customHeight="1" x14ac:dyDescent="0.25"/>
    <row r="178" ht="18.75" customHeight="1" x14ac:dyDescent="0.25"/>
    <row r="179" ht="18.75" customHeight="1" x14ac:dyDescent="0.25"/>
  </sheetData>
  <mergeCells count="21">
    <mergeCell ref="A170:F170"/>
    <mergeCell ref="A171:F171"/>
    <mergeCell ref="A172:F172"/>
    <mergeCell ref="A173:F173"/>
    <mergeCell ref="A102:A112"/>
    <mergeCell ref="A117:A122"/>
    <mergeCell ref="B167:B169"/>
    <mergeCell ref="C167:D167"/>
    <mergeCell ref="C168:D168"/>
    <mergeCell ref="C169:D169"/>
    <mergeCell ref="A85:A95"/>
    <mergeCell ref="A1:F4"/>
    <mergeCell ref="A5:F5"/>
    <mergeCell ref="A6:F6"/>
    <mergeCell ref="A7:F7"/>
    <mergeCell ref="A8:E8"/>
    <mergeCell ref="A21:A25"/>
    <mergeCell ref="A36:A41"/>
    <mergeCell ref="A50:A54"/>
    <mergeCell ref="A59:A61"/>
    <mergeCell ref="A69:A72"/>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94"/>
  <sheetViews>
    <sheetView topLeftCell="A13" workbookViewId="0">
      <selection activeCell="A10" sqref="A10"/>
    </sheetView>
  </sheetViews>
  <sheetFormatPr defaultColWidth="122.7109375" defaultRowHeight="15.75" x14ac:dyDescent="0.25"/>
  <cols>
    <col min="1" max="1" width="122.7109375" style="58"/>
    <col min="2" max="16384" width="122.7109375" style="57"/>
  </cols>
  <sheetData>
    <row r="1" spans="1:1" x14ac:dyDescent="0.25">
      <c r="A1" s="56" t="s">
        <v>5740</v>
      </c>
    </row>
    <row r="5" spans="1:1" x14ac:dyDescent="0.25">
      <c r="A5" s="59" t="s">
        <v>5741</v>
      </c>
    </row>
    <row r="6" spans="1:1" x14ac:dyDescent="0.25">
      <c r="A6" s="60"/>
    </row>
    <row r="7" spans="1:1" x14ac:dyDescent="0.25">
      <c r="A7" s="61" t="s">
        <v>5742</v>
      </c>
    </row>
    <row r="8" spans="1:1" ht="31.5" x14ac:dyDescent="0.25">
      <c r="A8" s="62" t="s">
        <v>5743</v>
      </c>
    </row>
    <row r="9" spans="1:1" ht="47.25" x14ac:dyDescent="0.25">
      <c r="A9" s="62" t="s">
        <v>5744</v>
      </c>
    </row>
    <row r="10" spans="1:1" x14ac:dyDescent="0.25">
      <c r="A10" s="62" t="s">
        <v>5745</v>
      </c>
    </row>
    <row r="11" spans="1:1" x14ac:dyDescent="0.25">
      <c r="A11" s="62" t="s">
        <v>5746</v>
      </c>
    </row>
    <row r="12" spans="1:1" x14ac:dyDescent="0.25">
      <c r="A12" s="62" t="s">
        <v>5747</v>
      </c>
    </row>
    <row r="13" spans="1:1" x14ac:dyDescent="0.25">
      <c r="A13" s="62" t="s">
        <v>5748</v>
      </c>
    </row>
    <row r="14" spans="1:1" x14ac:dyDescent="0.25">
      <c r="A14" s="62" t="s">
        <v>5749</v>
      </c>
    </row>
    <row r="15" spans="1:1" x14ac:dyDescent="0.25">
      <c r="A15" s="63" t="s">
        <v>5750</v>
      </c>
    </row>
    <row r="16" spans="1:1" x14ac:dyDescent="0.25">
      <c r="A16" s="64" t="s">
        <v>5751</v>
      </c>
    </row>
    <row r="17" spans="1:1" x14ac:dyDescent="0.25">
      <c r="A17" s="64" t="s">
        <v>5752</v>
      </c>
    </row>
    <row r="18" spans="1:1" x14ac:dyDescent="0.25">
      <c r="A18" s="64" t="s">
        <v>5753</v>
      </c>
    </row>
    <row r="19" spans="1:1" x14ac:dyDescent="0.25">
      <c r="A19" s="63" t="s">
        <v>5754</v>
      </c>
    </row>
    <row r="20" spans="1:1" ht="34.5" customHeight="1" x14ac:dyDescent="0.25">
      <c r="A20" s="64" t="s">
        <v>5755</v>
      </c>
    </row>
    <row r="21" spans="1:1" x14ac:dyDescent="0.25">
      <c r="A21" s="64" t="s">
        <v>5756</v>
      </c>
    </row>
    <row r="22" spans="1:1" x14ac:dyDescent="0.25">
      <c r="A22" s="62" t="s">
        <v>5757</v>
      </c>
    </row>
    <row r="23" spans="1:1" x14ac:dyDescent="0.25">
      <c r="A23" s="62" t="s">
        <v>5758</v>
      </c>
    </row>
    <row r="24" spans="1:1" x14ac:dyDescent="0.25">
      <c r="A24" s="62" t="s">
        <v>5759</v>
      </c>
    </row>
    <row r="25" spans="1:1" ht="47.25" x14ac:dyDescent="0.25">
      <c r="A25" s="65" t="s">
        <v>5760</v>
      </c>
    </row>
    <row r="26" spans="1:1" x14ac:dyDescent="0.25">
      <c r="A26" s="66"/>
    </row>
    <row r="27" spans="1:1" x14ac:dyDescent="0.25">
      <c r="A27" s="61" t="s">
        <v>5761</v>
      </c>
    </row>
    <row r="28" spans="1:1" ht="31.5" x14ac:dyDescent="0.25">
      <c r="A28" s="62" t="s">
        <v>5762</v>
      </c>
    </row>
    <row r="29" spans="1:1" x14ac:dyDescent="0.25">
      <c r="A29" s="62" t="s">
        <v>5763</v>
      </c>
    </row>
    <row r="30" spans="1:1" ht="31.5" x14ac:dyDescent="0.25">
      <c r="A30" s="62" t="s">
        <v>5764</v>
      </c>
    </row>
    <row r="31" spans="1:1" ht="31.5" x14ac:dyDescent="0.25">
      <c r="A31" s="62" t="s">
        <v>5765</v>
      </c>
    </row>
    <row r="32" spans="1:1" x14ac:dyDescent="0.25">
      <c r="A32" s="62" t="s">
        <v>5766</v>
      </c>
    </row>
    <row r="33" spans="1:1" ht="31.5" x14ac:dyDescent="0.25">
      <c r="A33" s="67" t="s">
        <v>5767</v>
      </c>
    </row>
    <row r="34" spans="1:1" ht="47.25" x14ac:dyDescent="0.25">
      <c r="A34" s="62" t="s">
        <v>5768</v>
      </c>
    </row>
    <row r="35" spans="1:1" ht="31.5" x14ac:dyDescent="0.25">
      <c r="A35" s="62" t="s">
        <v>5769</v>
      </c>
    </row>
    <row r="36" spans="1:1" ht="31.5" x14ac:dyDescent="0.25">
      <c r="A36" s="67" t="s">
        <v>5770</v>
      </c>
    </row>
    <row r="37" spans="1:1" x14ac:dyDescent="0.25">
      <c r="A37" s="62" t="s">
        <v>5771</v>
      </c>
    </row>
    <row r="38" spans="1:1" x14ac:dyDescent="0.25">
      <c r="A38" s="62" t="s">
        <v>5772</v>
      </c>
    </row>
    <row r="39" spans="1:1" ht="31.5" x14ac:dyDescent="0.25">
      <c r="A39" s="67" t="s">
        <v>5773</v>
      </c>
    </row>
    <row r="40" spans="1:1" x14ac:dyDescent="0.25">
      <c r="A40" s="62" t="s">
        <v>5774</v>
      </c>
    </row>
    <row r="41" spans="1:1" ht="31.5" x14ac:dyDescent="0.25">
      <c r="A41" s="62" t="s">
        <v>5775</v>
      </c>
    </row>
    <row r="42" spans="1:1" ht="31.5" x14ac:dyDescent="0.25">
      <c r="A42" s="67" t="s">
        <v>5776</v>
      </c>
    </row>
    <row r="43" spans="1:1" ht="31.5" x14ac:dyDescent="0.25">
      <c r="A43" s="67" t="s">
        <v>5777</v>
      </c>
    </row>
    <row r="44" spans="1:1" x14ac:dyDescent="0.25">
      <c r="A44" s="68"/>
    </row>
    <row r="45" spans="1:1" x14ac:dyDescent="0.25">
      <c r="A45" s="61" t="s">
        <v>5778</v>
      </c>
    </row>
    <row r="46" spans="1:1" x14ac:dyDescent="0.25">
      <c r="A46" s="62" t="s">
        <v>5779</v>
      </c>
    </row>
    <row r="47" spans="1:1" x14ac:dyDescent="0.25">
      <c r="A47" s="62" t="s">
        <v>5780</v>
      </c>
    </row>
    <row r="48" spans="1:1" x14ac:dyDescent="0.25">
      <c r="A48" s="62" t="s">
        <v>5781</v>
      </c>
    </row>
    <row r="49" spans="1:1" x14ac:dyDescent="0.25">
      <c r="A49" s="62" t="s">
        <v>5782</v>
      </c>
    </row>
    <row r="50" spans="1:1" x14ac:dyDescent="0.25">
      <c r="A50" s="62" t="s">
        <v>5783</v>
      </c>
    </row>
    <row r="51" spans="1:1" x14ac:dyDescent="0.25">
      <c r="A51" s="62" t="s">
        <v>5784</v>
      </c>
    </row>
    <row r="52" spans="1:1" x14ac:dyDescent="0.25">
      <c r="A52" s="62" t="s">
        <v>5785</v>
      </c>
    </row>
    <row r="53" spans="1:1" x14ac:dyDescent="0.25">
      <c r="A53" s="62" t="s">
        <v>5786</v>
      </c>
    </row>
    <row r="54" spans="1:1" ht="63" x14ac:dyDescent="0.25">
      <c r="A54" s="62" t="s">
        <v>5787</v>
      </c>
    </row>
    <row r="55" spans="1:1" ht="31.5" x14ac:dyDescent="0.25">
      <c r="A55" s="67" t="s">
        <v>5788</v>
      </c>
    </row>
    <row r="56" spans="1:1" ht="31.5" x14ac:dyDescent="0.25">
      <c r="A56" s="60" t="s">
        <v>5789</v>
      </c>
    </row>
    <row r="57" spans="1:1" x14ac:dyDescent="0.25">
      <c r="A57" s="66"/>
    </row>
    <row r="58" spans="1:1" x14ac:dyDescent="0.25">
      <c r="A58" s="61" t="s">
        <v>5790</v>
      </c>
    </row>
    <row r="59" spans="1:1" ht="31.5" x14ac:dyDescent="0.25">
      <c r="A59" s="62" t="s">
        <v>5791</v>
      </c>
    </row>
    <row r="60" spans="1:1" ht="31.5" x14ac:dyDescent="0.25">
      <c r="A60" s="62" t="s">
        <v>5792</v>
      </c>
    </row>
    <row r="61" spans="1:1" x14ac:dyDescent="0.25">
      <c r="A61" s="62" t="s">
        <v>5793</v>
      </c>
    </row>
    <row r="62" spans="1:1" x14ac:dyDescent="0.25">
      <c r="A62" s="62" t="s">
        <v>5794</v>
      </c>
    </row>
    <row r="63" spans="1:1" ht="63" x14ac:dyDescent="0.25">
      <c r="A63" s="62" t="s">
        <v>5795</v>
      </c>
    </row>
    <row r="64" spans="1:1" x14ac:dyDescent="0.25">
      <c r="A64" s="66"/>
    </row>
    <row r="65" spans="1:1" x14ac:dyDescent="0.25">
      <c r="A65" s="61" t="s">
        <v>5796</v>
      </c>
    </row>
    <row r="66" spans="1:1" ht="31.5" x14ac:dyDescent="0.25">
      <c r="A66" s="62" t="s">
        <v>5797</v>
      </c>
    </row>
    <row r="67" spans="1:1" x14ac:dyDescent="0.25">
      <c r="A67" s="64" t="s">
        <v>5798</v>
      </c>
    </row>
    <row r="68" spans="1:1" ht="31.5" x14ac:dyDescent="0.25">
      <c r="A68" s="62" t="s">
        <v>5799</v>
      </c>
    </row>
    <row r="69" spans="1:1" ht="31.5" x14ac:dyDescent="0.25">
      <c r="A69" s="62" t="s">
        <v>5800</v>
      </c>
    </row>
    <row r="70" spans="1:1" ht="31.5" x14ac:dyDescent="0.25">
      <c r="A70" s="67" t="s">
        <v>5801</v>
      </c>
    </row>
    <row r="71" spans="1:1" ht="31.5" x14ac:dyDescent="0.25">
      <c r="A71" s="62" t="s">
        <v>5802</v>
      </c>
    </row>
    <row r="72" spans="1:1" ht="63" x14ac:dyDescent="0.25">
      <c r="A72" s="62" t="s">
        <v>5803</v>
      </c>
    </row>
    <row r="73" spans="1:1" ht="31.5" x14ac:dyDescent="0.25">
      <c r="A73" s="62" t="s">
        <v>5804</v>
      </c>
    </row>
    <row r="74" spans="1:1" ht="31.5" x14ac:dyDescent="0.25">
      <c r="A74" s="62" t="s">
        <v>5805</v>
      </c>
    </row>
    <row r="75" spans="1:1" ht="31.5" x14ac:dyDescent="0.25">
      <c r="A75" s="65" t="s">
        <v>5806</v>
      </c>
    </row>
    <row r="76" spans="1:1" x14ac:dyDescent="0.25">
      <c r="A76" s="61" t="s">
        <v>5807</v>
      </c>
    </row>
    <row r="77" spans="1:1" ht="31.5" x14ac:dyDescent="0.25">
      <c r="A77" s="62" t="s">
        <v>5808</v>
      </c>
    </row>
    <row r="78" spans="1:1" x14ac:dyDescent="0.25">
      <c r="A78" s="62" t="s">
        <v>5809</v>
      </c>
    </row>
    <row r="79" spans="1:1" ht="31.5" x14ac:dyDescent="0.25">
      <c r="A79" s="62" t="s">
        <v>5810</v>
      </c>
    </row>
    <row r="80" spans="1:1" x14ac:dyDescent="0.25">
      <c r="A80" s="64"/>
    </row>
    <row r="81" spans="1:1" ht="31.5" x14ac:dyDescent="0.25">
      <c r="A81" s="62" t="s">
        <v>5811</v>
      </c>
    </row>
    <row r="82" spans="1:1" ht="31.5" x14ac:dyDescent="0.25">
      <c r="A82" s="67" t="s">
        <v>5812</v>
      </c>
    </row>
    <row r="83" spans="1:1" x14ac:dyDescent="0.25">
      <c r="A83" s="62" t="s">
        <v>5813</v>
      </c>
    </row>
    <row r="84" spans="1:1" ht="31.5" x14ac:dyDescent="0.25">
      <c r="A84" s="62" t="s">
        <v>5814</v>
      </c>
    </row>
    <row r="85" spans="1:1" x14ac:dyDescent="0.25">
      <c r="A85" s="64"/>
    </row>
    <row r="86" spans="1:1" ht="31.5" x14ac:dyDescent="0.25">
      <c r="A86" s="62" t="s">
        <v>5815</v>
      </c>
    </row>
    <row r="87" spans="1:1" ht="31.5" x14ac:dyDescent="0.25">
      <c r="A87" s="67" t="s">
        <v>5812</v>
      </c>
    </row>
    <row r="88" spans="1:1" x14ac:dyDescent="0.25">
      <c r="A88" s="62" t="s">
        <v>5816</v>
      </c>
    </row>
    <row r="89" spans="1:1" ht="31.5" x14ac:dyDescent="0.25">
      <c r="A89" s="62" t="s">
        <v>5817</v>
      </c>
    </row>
    <row r="90" spans="1:1" ht="31.5" x14ac:dyDescent="0.25">
      <c r="A90" s="62" t="s">
        <v>5818</v>
      </c>
    </row>
    <row r="91" spans="1:1" ht="31.5" x14ac:dyDescent="0.25">
      <c r="A91" s="67" t="s">
        <v>5812</v>
      </c>
    </row>
    <row r="92" spans="1:1" x14ac:dyDescent="0.25">
      <c r="A92" s="62" t="s">
        <v>5819</v>
      </c>
    </row>
    <row r="93" spans="1:1" x14ac:dyDescent="0.25">
      <c r="A93" s="62" t="s">
        <v>5820</v>
      </c>
    </row>
    <row r="94" spans="1:1" ht="31.5" x14ac:dyDescent="0.25">
      <c r="A94" s="62" t="s">
        <v>5821</v>
      </c>
    </row>
    <row r="95" spans="1:1" x14ac:dyDescent="0.25">
      <c r="A95" s="62" t="s">
        <v>5822</v>
      </c>
    </row>
    <row r="96" spans="1:1" x14ac:dyDescent="0.25">
      <c r="A96" s="62" t="s">
        <v>5823</v>
      </c>
    </row>
    <row r="97" spans="1:1" ht="47.25" x14ac:dyDescent="0.25">
      <c r="A97" s="65" t="s">
        <v>5824</v>
      </c>
    </row>
    <row r="98" spans="1:1" x14ac:dyDescent="0.25">
      <c r="A98" s="61" t="s">
        <v>5825</v>
      </c>
    </row>
    <row r="99" spans="1:1" ht="31.5" x14ac:dyDescent="0.25">
      <c r="A99" s="69" t="s">
        <v>5826</v>
      </c>
    </row>
    <row r="100" spans="1:1" x14ac:dyDescent="0.25">
      <c r="A100" s="64" t="s">
        <v>5827</v>
      </c>
    </row>
    <row r="101" spans="1:1" x14ac:dyDescent="0.25">
      <c r="A101" s="64" t="s">
        <v>5828</v>
      </c>
    </row>
    <row r="102" spans="1:1" x14ac:dyDescent="0.25">
      <c r="A102" s="62" t="s">
        <v>5829</v>
      </c>
    </row>
    <row r="103" spans="1:1" x14ac:dyDescent="0.25">
      <c r="A103" s="62" t="s">
        <v>5830</v>
      </c>
    </row>
    <row r="104" spans="1:1" x14ac:dyDescent="0.25">
      <c r="A104" s="62" t="s">
        <v>5831</v>
      </c>
    </row>
    <row r="105" spans="1:1" x14ac:dyDescent="0.25">
      <c r="A105" s="62" t="s">
        <v>5832</v>
      </c>
    </row>
    <row r="106" spans="1:1" ht="31.5" x14ac:dyDescent="0.25">
      <c r="A106" s="62" t="s">
        <v>5833</v>
      </c>
    </row>
    <row r="107" spans="1:1" x14ac:dyDescent="0.25">
      <c r="A107" s="63" t="s">
        <v>5834</v>
      </c>
    </row>
    <row r="108" spans="1:1" x14ac:dyDescent="0.25">
      <c r="A108" s="62" t="s">
        <v>5835</v>
      </c>
    </row>
    <row r="109" spans="1:1" x14ac:dyDescent="0.25">
      <c r="A109" s="62" t="s">
        <v>5836</v>
      </c>
    </row>
    <row r="110" spans="1:1" x14ac:dyDescent="0.25">
      <c r="A110" s="62" t="s">
        <v>5837</v>
      </c>
    </row>
    <row r="111" spans="1:1" x14ac:dyDescent="0.25">
      <c r="A111" s="67"/>
    </row>
    <row r="112" spans="1:1" ht="110.25" x14ac:dyDescent="0.25">
      <c r="A112" s="67" t="s">
        <v>5838</v>
      </c>
    </row>
    <row r="113" spans="1:1" x14ac:dyDescent="0.25">
      <c r="A113" s="62" t="s">
        <v>5839</v>
      </c>
    </row>
    <row r="114" spans="1:1" ht="47.25" x14ac:dyDescent="0.25">
      <c r="A114" s="64" t="s">
        <v>5840</v>
      </c>
    </row>
    <row r="115" spans="1:1" x14ac:dyDescent="0.25">
      <c r="A115" s="69" t="s">
        <v>5841</v>
      </c>
    </row>
    <row r="116" spans="1:1" x14ac:dyDescent="0.25">
      <c r="A116" s="62" t="s">
        <v>5842</v>
      </c>
    </row>
    <row r="117" spans="1:1" ht="31.5" x14ac:dyDescent="0.25">
      <c r="A117" s="70" t="s">
        <v>5843</v>
      </c>
    </row>
    <row r="118" spans="1:1" x14ac:dyDescent="0.25">
      <c r="A118" s="61" t="s">
        <v>5844</v>
      </c>
    </row>
    <row r="119" spans="1:1" x14ac:dyDescent="0.25">
      <c r="A119" s="67" t="s">
        <v>5845</v>
      </c>
    </row>
    <row r="120" spans="1:1" x14ac:dyDescent="0.25">
      <c r="A120" s="62" t="s">
        <v>5846</v>
      </c>
    </row>
    <row r="121" spans="1:1" ht="31.5" x14ac:dyDescent="0.25">
      <c r="A121" s="62" t="s">
        <v>5847</v>
      </c>
    </row>
    <row r="122" spans="1:1" x14ac:dyDescent="0.25">
      <c r="A122" s="62" t="s">
        <v>5848</v>
      </c>
    </row>
    <row r="123" spans="1:1" ht="47.25" x14ac:dyDescent="0.25">
      <c r="A123" s="62" t="s">
        <v>5849</v>
      </c>
    </row>
    <row r="124" spans="1:1" x14ac:dyDescent="0.25">
      <c r="A124" s="61" t="s">
        <v>5850</v>
      </c>
    </row>
    <row r="125" spans="1:1" ht="31.5" x14ac:dyDescent="0.25">
      <c r="A125" s="62" t="s">
        <v>5851</v>
      </c>
    </row>
    <row r="126" spans="1:1" x14ac:dyDescent="0.25">
      <c r="A126" s="64" t="s">
        <v>5852</v>
      </c>
    </row>
    <row r="127" spans="1:1" x14ac:dyDescent="0.25">
      <c r="A127" s="64" t="s">
        <v>5853</v>
      </c>
    </row>
    <row r="128" spans="1:1" x14ac:dyDescent="0.25">
      <c r="A128" s="64" t="s">
        <v>5854</v>
      </c>
    </row>
    <row r="129" spans="1:1" x14ac:dyDescent="0.25">
      <c r="A129" s="64" t="s">
        <v>5855</v>
      </c>
    </row>
    <row r="130" spans="1:1" x14ac:dyDescent="0.25">
      <c r="A130" s="64" t="s">
        <v>5856</v>
      </c>
    </row>
    <row r="131" spans="1:1" ht="31.5" x14ac:dyDescent="0.25">
      <c r="A131" s="64" t="s">
        <v>5857</v>
      </c>
    </row>
    <row r="132" spans="1:1" ht="31.5" x14ac:dyDescent="0.25">
      <c r="A132" s="62" t="s">
        <v>5858</v>
      </c>
    </row>
    <row r="133" spans="1:1" ht="63" x14ac:dyDescent="0.25">
      <c r="A133" s="67" t="s">
        <v>5859</v>
      </c>
    </row>
    <row r="134" spans="1:1" ht="47.25" x14ac:dyDescent="0.25">
      <c r="A134" s="67" t="s">
        <v>5860</v>
      </c>
    </row>
    <row r="135" spans="1:1" ht="31.5" x14ac:dyDescent="0.25">
      <c r="A135" s="62" t="s">
        <v>5861</v>
      </c>
    </row>
    <row r="136" spans="1:1" ht="31.5" x14ac:dyDescent="0.25">
      <c r="A136" s="67" t="s">
        <v>5862</v>
      </c>
    </row>
    <row r="137" spans="1:1" x14ac:dyDescent="0.25">
      <c r="A137" s="71" t="s">
        <v>5863</v>
      </c>
    </row>
    <row r="138" spans="1:1" x14ac:dyDescent="0.25">
      <c r="A138" s="62" t="s">
        <v>5864</v>
      </c>
    </row>
    <row r="139" spans="1:1" x14ac:dyDescent="0.25">
      <c r="A139" s="64" t="s">
        <v>5865</v>
      </c>
    </row>
    <row r="140" spans="1:1" x14ac:dyDescent="0.25">
      <c r="A140" s="62" t="s">
        <v>5866</v>
      </c>
    </row>
    <row r="141" spans="1:1" ht="78.75" x14ac:dyDescent="0.25">
      <c r="A141" s="67" t="s">
        <v>5867</v>
      </c>
    </row>
    <row r="142" spans="1:1" ht="31.5" x14ac:dyDescent="0.25">
      <c r="A142" s="62" t="s">
        <v>5868</v>
      </c>
    </row>
    <row r="143" spans="1:1" ht="31.5" x14ac:dyDescent="0.25">
      <c r="A143" s="62" t="s">
        <v>5869</v>
      </c>
    </row>
    <row r="144" spans="1:1" x14ac:dyDescent="0.25">
      <c r="A144" s="64"/>
    </row>
    <row r="145" spans="1:1" ht="47.25" x14ac:dyDescent="0.25">
      <c r="A145" s="62" t="s">
        <v>5870</v>
      </c>
    </row>
    <row r="146" spans="1:1" ht="31.5" x14ac:dyDescent="0.25">
      <c r="A146" s="67" t="s">
        <v>5871</v>
      </c>
    </row>
    <row r="147" spans="1:1" ht="47.25" x14ac:dyDescent="0.25">
      <c r="A147" s="62" t="s">
        <v>5872</v>
      </c>
    </row>
    <row r="148" spans="1:1" ht="31.5" x14ac:dyDescent="0.25">
      <c r="A148" s="67" t="s">
        <v>5873</v>
      </c>
    </row>
    <row r="149" spans="1:1" ht="31.5" x14ac:dyDescent="0.25">
      <c r="A149" s="67" t="s">
        <v>5874</v>
      </c>
    </row>
    <row r="150" spans="1:1" ht="47.25" x14ac:dyDescent="0.25">
      <c r="A150" s="62" t="s">
        <v>5875</v>
      </c>
    </row>
    <row r="151" spans="1:1" x14ac:dyDescent="0.25">
      <c r="A151" s="71" t="s">
        <v>5876</v>
      </c>
    </row>
    <row r="152" spans="1:1" ht="31.5" x14ac:dyDescent="0.25">
      <c r="A152" s="62" t="s">
        <v>5877</v>
      </c>
    </row>
    <row r="153" spans="1:1" ht="47.25" x14ac:dyDescent="0.25">
      <c r="A153" s="62" t="s">
        <v>5878</v>
      </c>
    </row>
    <row r="154" spans="1:1" ht="31.5" x14ac:dyDescent="0.25">
      <c r="A154" s="62" t="s">
        <v>5879</v>
      </c>
    </row>
    <row r="155" spans="1:1" ht="47.25" x14ac:dyDescent="0.25">
      <c r="A155" s="67" t="s">
        <v>5880</v>
      </c>
    </row>
    <row r="156" spans="1:1" x14ac:dyDescent="0.25">
      <c r="A156" s="66" t="s">
        <v>5881</v>
      </c>
    </row>
    <row r="157" spans="1:1" x14ac:dyDescent="0.25">
      <c r="A157" s="62" t="s">
        <v>5882</v>
      </c>
    </row>
    <row r="158" spans="1:1" ht="47.25" x14ac:dyDescent="0.25">
      <c r="A158" s="62" t="s">
        <v>5883</v>
      </c>
    </row>
    <row r="159" spans="1:1" ht="31.5" x14ac:dyDescent="0.25">
      <c r="A159" s="62" t="s">
        <v>5884</v>
      </c>
    </row>
    <row r="160" spans="1:1" ht="47.25" x14ac:dyDescent="0.25">
      <c r="A160" s="67" t="s">
        <v>5885</v>
      </c>
    </row>
    <row r="161" spans="1:1" x14ac:dyDescent="0.25">
      <c r="A161" s="71" t="s">
        <v>5886</v>
      </c>
    </row>
    <row r="162" spans="1:1" x14ac:dyDescent="0.25">
      <c r="A162" s="64" t="s">
        <v>5887</v>
      </c>
    </row>
    <row r="163" spans="1:1" x14ac:dyDescent="0.25">
      <c r="A163" s="62" t="s">
        <v>5888</v>
      </c>
    </row>
    <row r="164" spans="1:1" ht="31.5" x14ac:dyDescent="0.25">
      <c r="A164" s="62" t="s">
        <v>5889</v>
      </c>
    </row>
    <row r="165" spans="1:1" x14ac:dyDescent="0.25">
      <c r="A165" s="67" t="s">
        <v>5890</v>
      </c>
    </row>
    <row r="166" spans="1:1" ht="31.5" x14ac:dyDescent="0.25">
      <c r="A166" s="62" t="s">
        <v>5891</v>
      </c>
    </row>
    <row r="167" spans="1:1" ht="47.25" x14ac:dyDescent="0.25">
      <c r="A167" s="67" t="s">
        <v>5892</v>
      </c>
    </row>
    <row r="168" spans="1:1" ht="47.25" x14ac:dyDescent="0.25">
      <c r="A168" s="62" t="s">
        <v>5893</v>
      </c>
    </row>
    <row r="169" spans="1:1" ht="31.5" x14ac:dyDescent="0.25">
      <c r="A169" s="72" t="s">
        <v>5894</v>
      </c>
    </row>
    <row r="170" spans="1:1" x14ac:dyDescent="0.25">
      <c r="A170" s="71" t="s">
        <v>5895</v>
      </c>
    </row>
    <row r="171" spans="1:1" ht="31.5" x14ac:dyDescent="0.25">
      <c r="A171" s="64" t="s">
        <v>5896</v>
      </c>
    </row>
    <row r="172" spans="1:1" x14ac:dyDescent="0.25">
      <c r="A172" s="62" t="s">
        <v>5897</v>
      </c>
    </row>
    <row r="173" spans="1:1" ht="47.25" x14ac:dyDescent="0.25">
      <c r="A173" s="62" t="s">
        <v>5898</v>
      </c>
    </row>
    <row r="174" spans="1:1" ht="31.5" x14ac:dyDescent="0.25">
      <c r="A174" s="67" t="s">
        <v>5899</v>
      </c>
    </row>
    <row r="175" spans="1:1" x14ac:dyDescent="0.25">
      <c r="A175" s="62" t="s">
        <v>5900</v>
      </c>
    </row>
    <row r="176" spans="1:1" ht="31.5" x14ac:dyDescent="0.25">
      <c r="A176" s="62" t="s">
        <v>5901</v>
      </c>
    </row>
    <row r="177" spans="1:1" ht="31.5" x14ac:dyDescent="0.25">
      <c r="A177" s="62" t="s">
        <v>5902</v>
      </c>
    </row>
    <row r="178" spans="1:1" ht="31.5" x14ac:dyDescent="0.25">
      <c r="A178" s="62" t="s">
        <v>5903</v>
      </c>
    </row>
    <row r="179" spans="1:1" ht="31.5" x14ac:dyDescent="0.25">
      <c r="A179" s="65" t="s">
        <v>5904</v>
      </c>
    </row>
    <row r="180" spans="1:1" x14ac:dyDescent="0.25">
      <c r="A180" s="68"/>
    </row>
    <row r="181" spans="1:1" x14ac:dyDescent="0.25">
      <c r="A181" s="71" t="s">
        <v>5905</v>
      </c>
    </row>
    <row r="182" spans="1:1" ht="31.5" x14ac:dyDescent="0.25">
      <c r="A182" s="62" t="s">
        <v>5906</v>
      </c>
    </row>
    <row r="183" spans="1:1" ht="31.5" x14ac:dyDescent="0.25">
      <c r="A183" s="62" t="s">
        <v>5907</v>
      </c>
    </row>
    <row r="184" spans="1:1" x14ac:dyDescent="0.25">
      <c r="A184" s="66"/>
    </row>
    <row r="185" spans="1:1" x14ac:dyDescent="0.25">
      <c r="A185" s="71" t="s">
        <v>5908</v>
      </c>
    </row>
    <row r="186" spans="1:1" ht="31.5" x14ac:dyDescent="0.25">
      <c r="A186" s="70" t="s">
        <v>5909</v>
      </c>
    </row>
    <row r="187" spans="1:1" x14ac:dyDescent="0.25">
      <c r="A187" s="68"/>
    </row>
    <row r="188" spans="1:1" x14ac:dyDescent="0.25">
      <c r="A188" s="71" t="s">
        <v>5910</v>
      </c>
    </row>
    <row r="189" spans="1:1" ht="31.5" x14ac:dyDescent="0.25">
      <c r="A189" s="62" t="s">
        <v>5911</v>
      </c>
    </row>
    <row r="190" spans="1:1" x14ac:dyDescent="0.25">
      <c r="A190" s="68"/>
    </row>
    <row r="191" spans="1:1" x14ac:dyDescent="0.25">
      <c r="A191" s="71" t="s">
        <v>5912</v>
      </c>
    </row>
    <row r="192" spans="1:1" x14ac:dyDescent="0.25">
      <c r="A192" s="62" t="s">
        <v>5913</v>
      </c>
    </row>
    <row r="193" spans="1:1" x14ac:dyDescent="0.25">
      <c r="A193" s="62" t="s">
        <v>5914</v>
      </c>
    </row>
    <row r="194" spans="1:1" ht="31.5" x14ac:dyDescent="0.25">
      <c r="A194" s="65" t="s">
        <v>5915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workbookViewId="0">
      <selection activeCell="B9" sqref="B9"/>
    </sheetView>
  </sheetViews>
  <sheetFormatPr defaultRowHeight="15.75" x14ac:dyDescent="0.25"/>
  <cols>
    <col min="1" max="1" width="35.28515625" style="57" customWidth="1"/>
    <col min="2" max="2" width="56.5703125" style="57" customWidth="1"/>
    <col min="3" max="256" width="9.140625" style="57"/>
    <col min="257" max="257" width="46.140625" style="57" customWidth="1"/>
    <col min="258" max="258" width="59.5703125" style="57" customWidth="1"/>
    <col min="259" max="512" width="9.140625" style="57"/>
    <col min="513" max="513" width="46.140625" style="57" customWidth="1"/>
    <col min="514" max="514" width="59.5703125" style="57" customWidth="1"/>
    <col min="515" max="768" width="9.140625" style="57"/>
    <col min="769" max="769" width="46.140625" style="57" customWidth="1"/>
    <col min="770" max="770" width="59.5703125" style="57" customWidth="1"/>
    <col min="771" max="1024" width="9.140625" style="57"/>
    <col min="1025" max="1025" width="46.140625" style="57" customWidth="1"/>
    <col min="1026" max="1026" width="59.5703125" style="57" customWidth="1"/>
    <col min="1027" max="1280" width="9.140625" style="57"/>
    <col min="1281" max="1281" width="46.140625" style="57" customWidth="1"/>
    <col min="1282" max="1282" width="59.5703125" style="57" customWidth="1"/>
    <col min="1283" max="1536" width="9.140625" style="57"/>
    <col min="1537" max="1537" width="46.140625" style="57" customWidth="1"/>
    <col min="1538" max="1538" width="59.5703125" style="57" customWidth="1"/>
    <col min="1539" max="1792" width="9.140625" style="57"/>
    <col min="1793" max="1793" width="46.140625" style="57" customWidth="1"/>
    <col min="1794" max="1794" width="59.5703125" style="57" customWidth="1"/>
    <col min="1795" max="2048" width="9.140625" style="57"/>
    <col min="2049" max="2049" width="46.140625" style="57" customWidth="1"/>
    <col min="2050" max="2050" width="59.5703125" style="57" customWidth="1"/>
    <col min="2051" max="2304" width="9.140625" style="57"/>
    <col min="2305" max="2305" width="46.140625" style="57" customWidth="1"/>
    <col min="2306" max="2306" width="59.5703125" style="57" customWidth="1"/>
    <col min="2307" max="2560" width="9.140625" style="57"/>
    <col min="2561" max="2561" width="46.140625" style="57" customWidth="1"/>
    <col min="2562" max="2562" width="59.5703125" style="57" customWidth="1"/>
    <col min="2563" max="2816" width="9.140625" style="57"/>
    <col min="2817" max="2817" width="46.140625" style="57" customWidth="1"/>
    <col min="2818" max="2818" width="59.5703125" style="57" customWidth="1"/>
    <col min="2819" max="3072" width="9.140625" style="57"/>
    <col min="3073" max="3073" width="46.140625" style="57" customWidth="1"/>
    <col min="3074" max="3074" width="59.5703125" style="57" customWidth="1"/>
    <col min="3075" max="3328" width="9.140625" style="57"/>
    <col min="3329" max="3329" width="46.140625" style="57" customWidth="1"/>
    <col min="3330" max="3330" width="59.5703125" style="57" customWidth="1"/>
    <col min="3331" max="3584" width="9.140625" style="57"/>
    <col min="3585" max="3585" width="46.140625" style="57" customWidth="1"/>
    <col min="3586" max="3586" width="59.5703125" style="57" customWidth="1"/>
    <col min="3587" max="3840" width="9.140625" style="57"/>
    <col min="3841" max="3841" width="46.140625" style="57" customWidth="1"/>
    <col min="3842" max="3842" width="59.5703125" style="57" customWidth="1"/>
    <col min="3843" max="4096" width="9.140625" style="57"/>
    <col min="4097" max="4097" width="46.140625" style="57" customWidth="1"/>
    <col min="4098" max="4098" width="59.5703125" style="57" customWidth="1"/>
    <col min="4099" max="4352" width="9.140625" style="57"/>
    <col min="4353" max="4353" width="46.140625" style="57" customWidth="1"/>
    <col min="4354" max="4354" width="59.5703125" style="57" customWidth="1"/>
    <col min="4355" max="4608" width="9.140625" style="57"/>
    <col min="4609" max="4609" width="46.140625" style="57" customWidth="1"/>
    <col min="4610" max="4610" width="59.5703125" style="57" customWidth="1"/>
    <col min="4611" max="4864" width="9.140625" style="57"/>
    <col min="4865" max="4865" width="46.140625" style="57" customWidth="1"/>
    <col min="4866" max="4866" width="59.5703125" style="57" customWidth="1"/>
    <col min="4867" max="5120" width="9.140625" style="57"/>
    <col min="5121" max="5121" width="46.140625" style="57" customWidth="1"/>
    <col min="5122" max="5122" width="59.5703125" style="57" customWidth="1"/>
    <col min="5123" max="5376" width="9.140625" style="57"/>
    <col min="5377" max="5377" width="46.140625" style="57" customWidth="1"/>
    <col min="5378" max="5378" width="59.5703125" style="57" customWidth="1"/>
    <col min="5379" max="5632" width="9.140625" style="57"/>
    <col min="5633" max="5633" width="46.140625" style="57" customWidth="1"/>
    <col min="5634" max="5634" width="59.5703125" style="57" customWidth="1"/>
    <col min="5635" max="5888" width="9.140625" style="57"/>
    <col min="5889" max="5889" width="46.140625" style="57" customWidth="1"/>
    <col min="5890" max="5890" width="59.5703125" style="57" customWidth="1"/>
    <col min="5891" max="6144" width="9.140625" style="57"/>
    <col min="6145" max="6145" width="46.140625" style="57" customWidth="1"/>
    <col min="6146" max="6146" width="59.5703125" style="57" customWidth="1"/>
    <col min="6147" max="6400" width="9.140625" style="57"/>
    <col min="6401" max="6401" width="46.140625" style="57" customWidth="1"/>
    <col min="6402" max="6402" width="59.5703125" style="57" customWidth="1"/>
    <col min="6403" max="6656" width="9.140625" style="57"/>
    <col min="6657" max="6657" width="46.140625" style="57" customWidth="1"/>
    <col min="6658" max="6658" width="59.5703125" style="57" customWidth="1"/>
    <col min="6659" max="6912" width="9.140625" style="57"/>
    <col min="6913" max="6913" width="46.140625" style="57" customWidth="1"/>
    <col min="6914" max="6914" width="59.5703125" style="57" customWidth="1"/>
    <col min="6915" max="7168" width="9.140625" style="57"/>
    <col min="7169" max="7169" width="46.140625" style="57" customWidth="1"/>
    <col min="7170" max="7170" width="59.5703125" style="57" customWidth="1"/>
    <col min="7171" max="7424" width="9.140625" style="57"/>
    <col min="7425" max="7425" width="46.140625" style="57" customWidth="1"/>
    <col min="7426" max="7426" width="59.5703125" style="57" customWidth="1"/>
    <col min="7427" max="7680" width="9.140625" style="57"/>
    <col min="7681" max="7681" width="46.140625" style="57" customWidth="1"/>
    <col min="7682" max="7682" width="59.5703125" style="57" customWidth="1"/>
    <col min="7683" max="7936" width="9.140625" style="57"/>
    <col min="7937" max="7937" width="46.140625" style="57" customWidth="1"/>
    <col min="7938" max="7938" width="59.5703125" style="57" customWidth="1"/>
    <col min="7939" max="8192" width="9.140625" style="57"/>
    <col min="8193" max="8193" width="46.140625" style="57" customWidth="1"/>
    <col min="8194" max="8194" width="59.5703125" style="57" customWidth="1"/>
    <col min="8195" max="8448" width="9.140625" style="57"/>
    <col min="8449" max="8449" width="46.140625" style="57" customWidth="1"/>
    <col min="8450" max="8450" width="59.5703125" style="57" customWidth="1"/>
    <col min="8451" max="8704" width="9.140625" style="57"/>
    <col min="8705" max="8705" width="46.140625" style="57" customWidth="1"/>
    <col min="8706" max="8706" width="59.5703125" style="57" customWidth="1"/>
    <col min="8707" max="8960" width="9.140625" style="57"/>
    <col min="8961" max="8961" width="46.140625" style="57" customWidth="1"/>
    <col min="8962" max="8962" width="59.5703125" style="57" customWidth="1"/>
    <col min="8963" max="9216" width="9.140625" style="57"/>
    <col min="9217" max="9217" width="46.140625" style="57" customWidth="1"/>
    <col min="9218" max="9218" width="59.5703125" style="57" customWidth="1"/>
    <col min="9219" max="9472" width="9.140625" style="57"/>
    <col min="9473" max="9473" width="46.140625" style="57" customWidth="1"/>
    <col min="9474" max="9474" width="59.5703125" style="57" customWidth="1"/>
    <col min="9475" max="9728" width="9.140625" style="57"/>
    <col min="9729" max="9729" width="46.140625" style="57" customWidth="1"/>
    <col min="9730" max="9730" width="59.5703125" style="57" customWidth="1"/>
    <col min="9731" max="9984" width="9.140625" style="57"/>
    <col min="9985" max="9985" width="46.140625" style="57" customWidth="1"/>
    <col min="9986" max="9986" width="59.5703125" style="57" customWidth="1"/>
    <col min="9987" max="10240" width="9.140625" style="57"/>
    <col min="10241" max="10241" width="46.140625" style="57" customWidth="1"/>
    <col min="10242" max="10242" width="59.5703125" style="57" customWidth="1"/>
    <col min="10243" max="10496" width="9.140625" style="57"/>
    <col min="10497" max="10497" width="46.140625" style="57" customWidth="1"/>
    <col min="10498" max="10498" width="59.5703125" style="57" customWidth="1"/>
    <col min="10499" max="10752" width="9.140625" style="57"/>
    <col min="10753" max="10753" width="46.140625" style="57" customWidth="1"/>
    <col min="10754" max="10754" width="59.5703125" style="57" customWidth="1"/>
    <col min="10755" max="11008" width="9.140625" style="57"/>
    <col min="11009" max="11009" width="46.140625" style="57" customWidth="1"/>
    <col min="11010" max="11010" width="59.5703125" style="57" customWidth="1"/>
    <col min="11011" max="11264" width="9.140625" style="57"/>
    <col min="11265" max="11265" width="46.140625" style="57" customWidth="1"/>
    <col min="11266" max="11266" width="59.5703125" style="57" customWidth="1"/>
    <col min="11267" max="11520" width="9.140625" style="57"/>
    <col min="11521" max="11521" width="46.140625" style="57" customWidth="1"/>
    <col min="11522" max="11522" width="59.5703125" style="57" customWidth="1"/>
    <col min="11523" max="11776" width="9.140625" style="57"/>
    <col min="11777" max="11777" width="46.140625" style="57" customWidth="1"/>
    <col min="11778" max="11778" width="59.5703125" style="57" customWidth="1"/>
    <col min="11779" max="12032" width="9.140625" style="57"/>
    <col min="12033" max="12033" width="46.140625" style="57" customWidth="1"/>
    <col min="12034" max="12034" width="59.5703125" style="57" customWidth="1"/>
    <col min="12035" max="12288" width="9.140625" style="57"/>
    <col min="12289" max="12289" width="46.140625" style="57" customWidth="1"/>
    <col min="12290" max="12290" width="59.5703125" style="57" customWidth="1"/>
    <col min="12291" max="12544" width="9.140625" style="57"/>
    <col min="12545" max="12545" width="46.140625" style="57" customWidth="1"/>
    <col min="12546" max="12546" width="59.5703125" style="57" customWidth="1"/>
    <col min="12547" max="12800" width="9.140625" style="57"/>
    <col min="12801" max="12801" width="46.140625" style="57" customWidth="1"/>
    <col min="12802" max="12802" width="59.5703125" style="57" customWidth="1"/>
    <col min="12803" max="13056" width="9.140625" style="57"/>
    <col min="13057" max="13057" width="46.140625" style="57" customWidth="1"/>
    <col min="13058" max="13058" width="59.5703125" style="57" customWidth="1"/>
    <col min="13059" max="13312" width="9.140625" style="57"/>
    <col min="13313" max="13313" width="46.140625" style="57" customWidth="1"/>
    <col min="13314" max="13314" width="59.5703125" style="57" customWidth="1"/>
    <col min="13315" max="13568" width="9.140625" style="57"/>
    <col min="13569" max="13569" width="46.140625" style="57" customWidth="1"/>
    <col min="13570" max="13570" width="59.5703125" style="57" customWidth="1"/>
    <col min="13571" max="13824" width="9.140625" style="57"/>
    <col min="13825" max="13825" width="46.140625" style="57" customWidth="1"/>
    <col min="13826" max="13826" width="59.5703125" style="57" customWidth="1"/>
    <col min="13827" max="14080" width="9.140625" style="57"/>
    <col min="14081" max="14081" width="46.140625" style="57" customWidth="1"/>
    <col min="14082" max="14082" width="59.5703125" style="57" customWidth="1"/>
    <col min="14083" max="14336" width="9.140625" style="57"/>
    <col min="14337" max="14337" width="46.140625" style="57" customWidth="1"/>
    <col min="14338" max="14338" width="59.5703125" style="57" customWidth="1"/>
    <col min="14339" max="14592" width="9.140625" style="57"/>
    <col min="14593" max="14593" width="46.140625" style="57" customWidth="1"/>
    <col min="14594" max="14594" width="59.5703125" style="57" customWidth="1"/>
    <col min="14595" max="14848" width="9.140625" style="57"/>
    <col min="14849" max="14849" width="46.140625" style="57" customWidth="1"/>
    <col min="14850" max="14850" width="59.5703125" style="57" customWidth="1"/>
    <col min="14851" max="15104" width="9.140625" style="57"/>
    <col min="15105" max="15105" width="46.140625" style="57" customWidth="1"/>
    <col min="15106" max="15106" width="59.5703125" style="57" customWidth="1"/>
    <col min="15107" max="15360" width="9.140625" style="57"/>
    <col min="15361" max="15361" width="46.140625" style="57" customWidth="1"/>
    <col min="15362" max="15362" width="59.5703125" style="57" customWidth="1"/>
    <col min="15363" max="15616" width="9.140625" style="57"/>
    <col min="15617" max="15617" width="46.140625" style="57" customWidth="1"/>
    <col min="15618" max="15618" width="59.5703125" style="57" customWidth="1"/>
    <col min="15619" max="15872" width="9.140625" style="57"/>
    <col min="15873" max="15873" width="46.140625" style="57" customWidth="1"/>
    <col min="15874" max="15874" width="59.5703125" style="57" customWidth="1"/>
    <col min="15875" max="16128" width="9.140625" style="57"/>
    <col min="16129" max="16129" width="46.140625" style="57" customWidth="1"/>
    <col min="16130" max="16130" width="59.5703125" style="57" customWidth="1"/>
    <col min="16131" max="16384" width="9.140625" style="57"/>
  </cols>
  <sheetData>
    <row r="1" spans="1:4" x14ac:dyDescent="0.25">
      <c r="B1" s="56" t="s">
        <v>5740</v>
      </c>
    </row>
    <row r="2" spans="1:4" ht="52.5" customHeight="1" x14ac:dyDescent="0.25">
      <c r="A2" s="661"/>
      <c r="B2" s="661"/>
      <c r="C2" s="73"/>
      <c r="D2" s="73"/>
    </row>
    <row r="3" spans="1:4" x14ac:dyDescent="0.25">
      <c r="A3" s="74"/>
      <c r="B3" s="74"/>
    </row>
    <row r="4" spans="1:4" x14ac:dyDescent="0.25">
      <c r="A4" s="662" t="s">
        <v>5916</v>
      </c>
      <c r="B4" s="662"/>
    </row>
    <row r="5" spans="1:4" x14ac:dyDescent="0.25">
      <c r="A5" s="662" t="s">
        <v>5917</v>
      </c>
      <c r="B5" s="662"/>
    </row>
    <row r="6" spans="1:4" ht="189" x14ac:dyDescent="0.25">
      <c r="A6" s="75" t="s">
        <v>5918</v>
      </c>
      <c r="B6" s="75" t="s">
        <v>5919</v>
      </c>
    </row>
    <row r="7" spans="1:4" ht="78.75" x14ac:dyDescent="0.25">
      <c r="A7" s="75" t="s">
        <v>5920</v>
      </c>
      <c r="B7" s="76" t="s">
        <v>5921</v>
      </c>
    </row>
    <row r="8" spans="1:4" ht="78.75" x14ac:dyDescent="0.25">
      <c r="A8" s="75" t="s">
        <v>5922</v>
      </c>
      <c r="B8" s="75" t="s">
        <v>5923</v>
      </c>
    </row>
    <row r="9" spans="1:4" ht="78.75" x14ac:dyDescent="0.25">
      <c r="A9" s="75" t="s">
        <v>5924</v>
      </c>
      <c r="B9" s="77" t="s">
        <v>5925</v>
      </c>
    </row>
  </sheetData>
  <mergeCells count="3">
    <mergeCell ref="A2:B2"/>
    <mergeCell ref="A4:B4"/>
    <mergeCell ref="A5:B5"/>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479"/>
  <sheetViews>
    <sheetView topLeftCell="A5447" workbookViewId="0">
      <selection activeCell="N5467" sqref="N5467"/>
    </sheetView>
  </sheetViews>
  <sheetFormatPr defaultColWidth="9.140625" defaultRowHeight="15" x14ac:dyDescent="0.25"/>
  <cols>
    <col min="1" max="16384" width="9.140625" style="6"/>
  </cols>
  <sheetData>
    <row r="1" spans="1:1" x14ac:dyDescent="0.25">
      <c r="A1" s="7" t="s">
        <v>120</v>
      </c>
    </row>
    <row r="2" spans="1:1" x14ac:dyDescent="0.25">
      <c r="A2" s="7" t="s">
        <v>121</v>
      </c>
    </row>
    <row r="3" spans="1:1" x14ac:dyDescent="0.25">
      <c r="A3" s="7" t="s">
        <v>122</v>
      </c>
    </row>
    <row r="4" spans="1:1" x14ac:dyDescent="0.25">
      <c r="A4" s="7" t="s">
        <v>123</v>
      </c>
    </row>
    <row r="5" spans="1:1" x14ac:dyDescent="0.25">
      <c r="A5" s="7" t="s">
        <v>124</v>
      </c>
    </row>
    <row r="6" spans="1:1" x14ac:dyDescent="0.25">
      <c r="A6" s="7" t="s">
        <v>125</v>
      </c>
    </row>
    <row r="7" spans="1:1" x14ac:dyDescent="0.25">
      <c r="A7" s="7" t="s">
        <v>126</v>
      </c>
    </row>
    <row r="8" spans="1:1" x14ac:dyDescent="0.25">
      <c r="A8" s="7" t="s">
        <v>127</v>
      </c>
    </row>
    <row r="9" spans="1:1" x14ac:dyDescent="0.25">
      <c r="A9" s="7" t="s">
        <v>128</v>
      </c>
    </row>
    <row r="10" spans="1:1" x14ac:dyDescent="0.25">
      <c r="A10" s="7" t="s">
        <v>129</v>
      </c>
    </row>
    <row r="11" spans="1:1" x14ac:dyDescent="0.25">
      <c r="A11" s="7" t="s">
        <v>130</v>
      </c>
    </row>
    <row r="12" spans="1:1" x14ac:dyDescent="0.25">
      <c r="A12" s="7" t="s">
        <v>131</v>
      </c>
    </row>
    <row r="13" spans="1:1" x14ac:dyDescent="0.25">
      <c r="A13" s="7" t="s">
        <v>132</v>
      </c>
    </row>
    <row r="14" spans="1:1" x14ac:dyDescent="0.25">
      <c r="A14" s="7" t="s">
        <v>133</v>
      </c>
    </row>
    <row r="15" spans="1:1" x14ac:dyDescent="0.25">
      <c r="A15" s="7" t="s">
        <v>134</v>
      </c>
    </row>
    <row r="16" spans="1:1" x14ac:dyDescent="0.25">
      <c r="A16" s="7" t="s">
        <v>135</v>
      </c>
    </row>
    <row r="17" spans="1:1" x14ac:dyDescent="0.25">
      <c r="A17" s="7" t="s">
        <v>136</v>
      </c>
    </row>
    <row r="18" spans="1:1" x14ac:dyDescent="0.25">
      <c r="A18" s="7" t="s">
        <v>137</v>
      </c>
    </row>
    <row r="19" spans="1:1" x14ac:dyDescent="0.25">
      <c r="A19" s="7" t="s">
        <v>138</v>
      </c>
    </row>
    <row r="20" spans="1:1" x14ac:dyDescent="0.25">
      <c r="A20" s="7" t="s">
        <v>139</v>
      </c>
    </row>
    <row r="21" spans="1:1" x14ac:dyDescent="0.25">
      <c r="A21" s="7" t="s">
        <v>140</v>
      </c>
    </row>
    <row r="22" spans="1:1" x14ac:dyDescent="0.25">
      <c r="A22" s="7" t="s">
        <v>141</v>
      </c>
    </row>
    <row r="23" spans="1:1" x14ac:dyDescent="0.25">
      <c r="A23" s="7" t="s">
        <v>142</v>
      </c>
    </row>
    <row r="24" spans="1:1" x14ac:dyDescent="0.25">
      <c r="A24" s="7" t="s">
        <v>143</v>
      </c>
    </row>
    <row r="25" spans="1:1" x14ac:dyDescent="0.25">
      <c r="A25" s="7" t="s">
        <v>144</v>
      </c>
    </row>
    <row r="26" spans="1:1" x14ac:dyDescent="0.25">
      <c r="A26" s="7" t="s">
        <v>145</v>
      </c>
    </row>
    <row r="27" spans="1:1" x14ac:dyDescent="0.25">
      <c r="A27" s="7" t="s">
        <v>146</v>
      </c>
    </row>
    <row r="28" spans="1:1" x14ac:dyDescent="0.25">
      <c r="A28" s="7" t="s">
        <v>147</v>
      </c>
    </row>
    <row r="29" spans="1:1" x14ac:dyDescent="0.25">
      <c r="A29" s="7" t="s">
        <v>148</v>
      </c>
    </row>
    <row r="30" spans="1:1" x14ac:dyDescent="0.25">
      <c r="A30" s="7" t="s">
        <v>149</v>
      </c>
    </row>
    <row r="31" spans="1:1" x14ac:dyDescent="0.25">
      <c r="A31" s="7" t="s">
        <v>150</v>
      </c>
    </row>
    <row r="32" spans="1:1" x14ac:dyDescent="0.25">
      <c r="A32" s="7" t="s">
        <v>151</v>
      </c>
    </row>
    <row r="33" spans="1:1" x14ac:dyDescent="0.25">
      <c r="A33" s="7" t="s">
        <v>152</v>
      </c>
    </row>
    <row r="34" spans="1:1" x14ac:dyDescent="0.25">
      <c r="A34" s="7" t="s">
        <v>153</v>
      </c>
    </row>
    <row r="35" spans="1:1" x14ac:dyDescent="0.25">
      <c r="A35" s="7" t="s">
        <v>154</v>
      </c>
    </row>
    <row r="36" spans="1:1" x14ac:dyDescent="0.25">
      <c r="A36" s="7" t="s">
        <v>155</v>
      </c>
    </row>
    <row r="37" spans="1:1" x14ac:dyDescent="0.25">
      <c r="A37" s="7" t="s">
        <v>156</v>
      </c>
    </row>
    <row r="38" spans="1:1" x14ac:dyDescent="0.25">
      <c r="A38" s="7" t="s">
        <v>157</v>
      </c>
    </row>
    <row r="39" spans="1:1" x14ac:dyDescent="0.25">
      <c r="A39" s="7" t="s">
        <v>158</v>
      </c>
    </row>
    <row r="40" spans="1:1" x14ac:dyDescent="0.25">
      <c r="A40" s="7" t="s">
        <v>159</v>
      </c>
    </row>
    <row r="41" spans="1:1" x14ac:dyDescent="0.25">
      <c r="A41" s="7" t="s">
        <v>160</v>
      </c>
    </row>
    <row r="42" spans="1:1" x14ac:dyDescent="0.25">
      <c r="A42" s="7" t="s">
        <v>161</v>
      </c>
    </row>
    <row r="43" spans="1:1" x14ac:dyDescent="0.25">
      <c r="A43" s="7" t="s">
        <v>162</v>
      </c>
    </row>
    <row r="44" spans="1:1" x14ac:dyDescent="0.25">
      <c r="A44" s="7" t="s">
        <v>163</v>
      </c>
    </row>
    <row r="45" spans="1:1" x14ac:dyDescent="0.25">
      <c r="A45" s="7" t="s">
        <v>164</v>
      </c>
    </row>
    <row r="46" spans="1:1" x14ac:dyDescent="0.25">
      <c r="A46" s="7" t="s">
        <v>165</v>
      </c>
    </row>
    <row r="47" spans="1:1" x14ac:dyDescent="0.25">
      <c r="A47" s="7" t="s">
        <v>166</v>
      </c>
    </row>
    <row r="48" spans="1:1" x14ac:dyDescent="0.25">
      <c r="A48" s="7" t="s">
        <v>167</v>
      </c>
    </row>
    <row r="49" spans="1:1" x14ac:dyDescent="0.25">
      <c r="A49" s="7" t="s">
        <v>168</v>
      </c>
    </row>
    <row r="50" spans="1:1" x14ac:dyDescent="0.25">
      <c r="A50" s="7" t="s">
        <v>169</v>
      </c>
    </row>
    <row r="51" spans="1:1" x14ac:dyDescent="0.25">
      <c r="A51" s="7" t="s">
        <v>170</v>
      </c>
    </row>
    <row r="52" spans="1:1" x14ac:dyDescent="0.25">
      <c r="A52" s="7" t="s">
        <v>171</v>
      </c>
    </row>
    <row r="53" spans="1:1" x14ac:dyDescent="0.25">
      <c r="A53" s="7" t="s">
        <v>172</v>
      </c>
    </row>
    <row r="54" spans="1:1" x14ac:dyDescent="0.25">
      <c r="A54" s="7" t="s">
        <v>173</v>
      </c>
    </row>
    <row r="55" spans="1:1" x14ac:dyDescent="0.25">
      <c r="A55" s="7" t="s">
        <v>174</v>
      </c>
    </row>
    <row r="56" spans="1:1" x14ac:dyDescent="0.25">
      <c r="A56" s="7" t="s">
        <v>175</v>
      </c>
    </row>
    <row r="57" spans="1:1" x14ac:dyDescent="0.25">
      <c r="A57" s="7" t="s">
        <v>176</v>
      </c>
    </row>
    <row r="58" spans="1:1" x14ac:dyDescent="0.25">
      <c r="A58" s="7" t="s">
        <v>177</v>
      </c>
    </row>
    <row r="59" spans="1:1" x14ac:dyDescent="0.25">
      <c r="A59" s="7" t="s">
        <v>178</v>
      </c>
    </row>
    <row r="60" spans="1:1" x14ac:dyDescent="0.25">
      <c r="A60" s="7" t="s">
        <v>179</v>
      </c>
    </row>
    <row r="61" spans="1:1" x14ac:dyDescent="0.25">
      <c r="A61" s="7" t="s">
        <v>180</v>
      </c>
    </row>
    <row r="62" spans="1:1" x14ac:dyDescent="0.25">
      <c r="A62" s="7" t="s">
        <v>181</v>
      </c>
    </row>
    <row r="63" spans="1:1" x14ac:dyDescent="0.25">
      <c r="A63" s="7" t="s">
        <v>182</v>
      </c>
    </row>
    <row r="64" spans="1:1" x14ac:dyDescent="0.25">
      <c r="A64" s="7" t="s">
        <v>183</v>
      </c>
    </row>
    <row r="65" spans="1:1" x14ac:dyDescent="0.25">
      <c r="A65" s="7" t="s">
        <v>184</v>
      </c>
    </row>
    <row r="66" spans="1:1" x14ac:dyDescent="0.25">
      <c r="A66" s="7" t="s">
        <v>185</v>
      </c>
    </row>
    <row r="67" spans="1:1" x14ac:dyDescent="0.25">
      <c r="A67" s="7" t="s">
        <v>186</v>
      </c>
    </row>
    <row r="68" spans="1:1" x14ac:dyDescent="0.25">
      <c r="A68" s="7" t="s">
        <v>187</v>
      </c>
    </row>
    <row r="69" spans="1:1" x14ac:dyDescent="0.25">
      <c r="A69" s="7" t="s">
        <v>188</v>
      </c>
    </row>
    <row r="70" spans="1:1" x14ac:dyDescent="0.25">
      <c r="A70" s="7" t="s">
        <v>189</v>
      </c>
    </row>
    <row r="71" spans="1:1" x14ac:dyDescent="0.25">
      <c r="A71" s="7" t="s">
        <v>190</v>
      </c>
    </row>
    <row r="72" spans="1:1" x14ac:dyDescent="0.25">
      <c r="A72" s="7" t="s">
        <v>191</v>
      </c>
    </row>
    <row r="73" spans="1:1" x14ac:dyDescent="0.25">
      <c r="A73" s="7" t="s">
        <v>192</v>
      </c>
    </row>
    <row r="74" spans="1:1" x14ac:dyDescent="0.25">
      <c r="A74" s="7" t="s">
        <v>193</v>
      </c>
    </row>
    <row r="75" spans="1:1" x14ac:dyDescent="0.25">
      <c r="A75" s="7" t="s">
        <v>194</v>
      </c>
    </row>
    <row r="76" spans="1:1" x14ac:dyDescent="0.25">
      <c r="A76" s="7" t="s">
        <v>195</v>
      </c>
    </row>
    <row r="77" spans="1:1" x14ac:dyDescent="0.25">
      <c r="A77" s="7" t="s">
        <v>196</v>
      </c>
    </row>
    <row r="78" spans="1:1" x14ac:dyDescent="0.25">
      <c r="A78" s="7" t="s">
        <v>197</v>
      </c>
    </row>
    <row r="79" spans="1:1" x14ac:dyDescent="0.25">
      <c r="A79" s="7" t="s">
        <v>198</v>
      </c>
    </row>
    <row r="80" spans="1:1" x14ac:dyDescent="0.25">
      <c r="A80" s="7" t="s">
        <v>199</v>
      </c>
    </row>
    <row r="81" spans="1:1" x14ac:dyDescent="0.25">
      <c r="A81" s="7" t="s">
        <v>200</v>
      </c>
    </row>
    <row r="82" spans="1:1" x14ac:dyDescent="0.25">
      <c r="A82" s="7" t="s">
        <v>201</v>
      </c>
    </row>
    <row r="83" spans="1:1" x14ac:dyDescent="0.25">
      <c r="A83" s="7" t="s">
        <v>202</v>
      </c>
    </row>
    <row r="84" spans="1:1" x14ac:dyDescent="0.25">
      <c r="A84" s="7" t="s">
        <v>203</v>
      </c>
    </row>
    <row r="85" spans="1:1" x14ac:dyDescent="0.25">
      <c r="A85" s="7" t="s">
        <v>204</v>
      </c>
    </row>
    <row r="86" spans="1:1" x14ac:dyDescent="0.25">
      <c r="A86" s="7" t="s">
        <v>205</v>
      </c>
    </row>
    <row r="87" spans="1:1" x14ac:dyDescent="0.25">
      <c r="A87" s="7" t="s">
        <v>206</v>
      </c>
    </row>
    <row r="88" spans="1:1" x14ac:dyDescent="0.25">
      <c r="A88" s="7" t="s">
        <v>207</v>
      </c>
    </row>
    <row r="89" spans="1:1" x14ac:dyDescent="0.25">
      <c r="A89" s="7" t="s">
        <v>208</v>
      </c>
    </row>
    <row r="90" spans="1:1" x14ac:dyDescent="0.25">
      <c r="A90" s="7" t="s">
        <v>209</v>
      </c>
    </row>
    <row r="91" spans="1:1" x14ac:dyDescent="0.25">
      <c r="A91" s="7" t="s">
        <v>210</v>
      </c>
    </row>
    <row r="92" spans="1:1" x14ac:dyDescent="0.25">
      <c r="A92" s="7" t="s">
        <v>211</v>
      </c>
    </row>
    <row r="93" spans="1:1" x14ac:dyDescent="0.25">
      <c r="A93" s="7" t="s">
        <v>212</v>
      </c>
    </row>
    <row r="94" spans="1:1" x14ac:dyDescent="0.25">
      <c r="A94" s="7" t="s">
        <v>213</v>
      </c>
    </row>
    <row r="95" spans="1:1" x14ac:dyDescent="0.25">
      <c r="A95" s="7" t="s">
        <v>214</v>
      </c>
    </row>
    <row r="96" spans="1:1" x14ac:dyDescent="0.25">
      <c r="A96" s="7" t="s">
        <v>215</v>
      </c>
    </row>
    <row r="97" spans="1:1" x14ac:dyDescent="0.25">
      <c r="A97" s="7" t="s">
        <v>216</v>
      </c>
    </row>
    <row r="98" spans="1:1" x14ac:dyDescent="0.25">
      <c r="A98" s="7" t="s">
        <v>217</v>
      </c>
    </row>
    <row r="99" spans="1:1" x14ac:dyDescent="0.25">
      <c r="A99" s="7" t="s">
        <v>218</v>
      </c>
    </row>
    <row r="100" spans="1:1" x14ac:dyDescent="0.25">
      <c r="A100" s="7" t="s">
        <v>219</v>
      </c>
    </row>
    <row r="101" spans="1:1" x14ac:dyDescent="0.25">
      <c r="A101" s="7" t="s">
        <v>220</v>
      </c>
    </row>
    <row r="102" spans="1:1" x14ac:dyDescent="0.25">
      <c r="A102" s="7" t="s">
        <v>221</v>
      </c>
    </row>
    <row r="103" spans="1:1" x14ac:dyDescent="0.25">
      <c r="A103" s="7" t="s">
        <v>222</v>
      </c>
    </row>
    <row r="104" spans="1:1" x14ac:dyDescent="0.25">
      <c r="A104" s="7" t="s">
        <v>223</v>
      </c>
    </row>
    <row r="105" spans="1:1" x14ac:dyDescent="0.25">
      <c r="A105" s="7" t="s">
        <v>224</v>
      </c>
    </row>
    <row r="106" spans="1:1" x14ac:dyDescent="0.25">
      <c r="A106" s="7" t="s">
        <v>225</v>
      </c>
    </row>
    <row r="107" spans="1:1" x14ac:dyDescent="0.25">
      <c r="A107" s="7" t="s">
        <v>226</v>
      </c>
    </row>
    <row r="108" spans="1:1" x14ac:dyDescent="0.25">
      <c r="A108" s="7" t="s">
        <v>227</v>
      </c>
    </row>
    <row r="109" spans="1:1" x14ac:dyDescent="0.25">
      <c r="A109" s="7" t="s">
        <v>228</v>
      </c>
    </row>
    <row r="110" spans="1:1" x14ac:dyDescent="0.25">
      <c r="A110" s="7" t="s">
        <v>229</v>
      </c>
    </row>
    <row r="111" spans="1:1" x14ac:dyDescent="0.25">
      <c r="A111" s="7" t="s">
        <v>230</v>
      </c>
    </row>
    <row r="112" spans="1:1" x14ac:dyDescent="0.25">
      <c r="A112" s="7" t="s">
        <v>231</v>
      </c>
    </row>
    <row r="113" spans="1:1" x14ac:dyDescent="0.25">
      <c r="A113" s="7" t="s">
        <v>232</v>
      </c>
    </row>
    <row r="114" spans="1:1" x14ac:dyDescent="0.25">
      <c r="A114" s="7" t="s">
        <v>233</v>
      </c>
    </row>
    <row r="115" spans="1:1" x14ac:dyDescent="0.25">
      <c r="A115" s="7" t="s">
        <v>234</v>
      </c>
    </row>
    <row r="116" spans="1:1" x14ac:dyDescent="0.25">
      <c r="A116" s="7" t="s">
        <v>235</v>
      </c>
    </row>
    <row r="117" spans="1:1" x14ac:dyDescent="0.25">
      <c r="A117" s="7" t="s">
        <v>236</v>
      </c>
    </row>
    <row r="118" spans="1:1" x14ac:dyDescent="0.25">
      <c r="A118" s="7" t="s">
        <v>237</v>
      </c>
    </row>
    <row r="119" spans="1:1" x14ac:dyDescent="0.25">
      <c r="A119" s="7" t="s">
        <v>238</v>
      </c>
    </row>
    <row r="120" spans="1:1" x14ac:dyDescent="0.25">
      <c r="A120" s="7" t="s">
        <v>239</v>
      </c>
    </row>
    <row r="121" spans="1:1" x14ac:dyDescent="0.25">
      <c r="A121" s="7" t="s">
        <v>240</v>
      </c>
    </row>
    <row r="122" spans="1:1" x14ac:dyDescent="0.25">
      <c r="A122" s="7" t="s">
        <v>241</v>
      </c>
    </row>
    <row r="123" spans="1:1" x14ac:dyDescent="0.25">
      <c r="A123" s="7" t="s">
        <v>242</v>
      </c>
    </row>
    <row r="124" spans="1:1" x14ac:dyDescent="0.25">
      <c r="A124" s="7" t="s">
        <v>243</v>
      </c>
    </row>
    <row r="125" spans="1:1" x14ac:dyDescent="0.25">
      <c r="A125" s="7" t="s">
        <v>244</v>
      </c>
    </row>
    <row r="126" spans="1:1" x14ac:dyDescent="0.25">
      <c r="A126" s="7" t="s">
        <v>245</v>
      </c>
    </row>
    <row r="127" spans="1:1" x14ac:dyDescent="0.25">
      <c r="A127" s="7" t="s">
        <v>246</v>
      </c>
    </row>
    <row r="128" spans="1:1" x14ac:dyDescent="0.25">
      <c r="A128" s="7" t="s">
        <v>247</v>
      </c>
    </row>
    <row r="129" spans="1:1" x14ac:dyDescent="0.25">
      <c r="A129" s="7" t="s">
        <v>248</v>
      </c>
    </row>
    <row r="130" spans="1:1" x14ac:dyDescent="0.25">
      <c r="A130" s="7" t="s">
        <v>249</v>
      </c>
    </row>
    <row r="131" spans="1:1" x14ac:dyDescent="0.25">
      <c r="A131" s="7" t="s">
        <v>250</v>
      </c>
    </row>
    <row r="132" spans="1:1" x14ac:dyDescent="0.25">
      <c r="A132" s="7" t="s">
        <v>251</v>
      </c>
    </row>
    <row r="133" spans="1:1" x14ac:dyDescent="0.25">
      <c r="A133" s="7" t="s">
        <v>252</v>
      </c>
    </row>
    <row r="134" spans="1:1" x14ac:dyDescent="0.25">
      <c r="A134" s="7" t="s">
        <v>253</v>
      </c>
    </row>
    <row r="135" spans="1:1" x14ac:dyDescent="0.25">
      <c r="A135" s="7" t="s">
        <v>254</v>
      </c>
    </row>
    <row r="136" spans="1:1" x14ac:dyDescent="0.25">
      <c r="A136" s="7" t="s">
        <v>255</v>
      </c>
    </row>
    <row r="137" spans="1:1" x14ac:dyDescent="0.25">
      <c r="A137" s="7" t="s">
        <v>256</v>
      </c>
    </row>
    <row r="138" spans="1:1" x14ac:dyDescent="0.25">
      <c r="A138" s="7" t="s">
        <v>257</v>
      </c>
    </row>
    <row r="139" spans="1:1" x14ac:dyDescent="0.25">
      <c r="A139" s="7" t="s">
        <v>258</v>
      </c>
    </row>
    <row r="140" spans="1:1" x14ac:dyDescent="0.25">
      <c r="A140" s="7" t="s">
        <v>259</v>
      </c>
    </row>
    <row r="141" spans="1:1" x14ac:dyDescent="0.25">
      <c r="A141" s="7" t="s">
        <v>260</v>
      </c>
    </row>
    <row r="142" spans="1:1" x14ac:dyDescent="0.25">
      <c r="A142" s="7" t="s">
        <v>261</v>
      </c>
    </row>
    <row r="143" spans="1:1" x14ac:dyDescent="0.25">
      <c r="A143" s="7" t="s">
        <v>262</v>
      </c>
    </row>
    <row r="144" spans="1:1" x14ac:dyDescent="0.25">
      <c r="A144" s="7" t="s">
        <v>263</v>
      </c>
    </row>
    <row r="145" spans="1:1" x14ac:dyDescent="0.25">
      <c r="A145" s="7" t="s">
        <v>264</v>
      </c>
    </row>
    <row r="146" spans="1:1" x14ac:dyDescent="0.25">
      <c r="A146" s="7" t="s">
        <v>265</v>
      </c>
    </row>
    <row r="147" spans="1:1" x14ac:dyDescent="0.25">
      <c r="A147" s="7" t="s">
        <v>266</v>
      </c>
    </row>
    <row r="148" spans="1:1" x14ac:dyDescent="0.25">
      <c r="A148" s="7" t="s">
        <v>267</v>
      </c>
    </row>
    <row r="149" spans="1:1" x14ac:dyDescent="0.25">
      <c r="A149" s="7" t="s">
        <v>268</v>
      </c>
    </row>
    <row r="150" spans="1:1" x14ac:dyDescent="0.25">
      <c r="A150" s="7" t="s">
        <v>269</v>
      </c>
    </row>
    <row r="151" spans="1:1" x14ac:dyDescent="0.25">
      <c r="A151" s="7" t="s">
        <v>270</v>
      </c>
    </row>
    <row r="152" spans="1:1" x14ac:dyDescent="0.25">
      <c r="A152" s="7" t="s">
        <v>271</v>
      </c>
    </row>
    <row r="153" spans="1:1" x14ac:dyDescent="0.25">
      <c r="A153" s="7" t="s">
        <v>272</v>
      </c>
    </row>
    <row r="154" spans="1:1" x14ac:dyDescent="0.25">
      <c r="A154" s="7" t="s">
        <v>273</v>
      </c>
    </row>
    <row r="155" spans="1:1" x14ac:dyDescent="0.25">
      <c r="A155" s="7" t="s">
        <v>274</v>
      </c>
    </row>
    <row r="156" spans="1:1" x14ac:dyDescent="0.25">
      <c r="A156" s="7" t="s">
        <v>275</v>
      </c>
    </row>
    <row r="157" spans="1:1" x14ac:dyDescent="0.25">
      <c r="A157" s="7" t="s">
        <v>276</v>
      </c>
    </row>
    <row r="158" spans="1:1" x14ac:dyDescent="0.25">
      <c r="A158" s="7" t="s">
        <v>277</v>
      </c>
    </row>
    <row r="159" spans="1:1" x14ac:dyDescent="0.25">
      <c r="A159" s="7" t="s">
        <v>278</v>
      </c>
    </row>
    <row r="160" spans="1:1" x14ac:dyDescent="0.25">
      <c r="A160" s="7" t="s">
        <v>279</v>
      </c>
    </row>
    <row r="161" spans="1:1" x14ac:dyDescent="0.25">
      <c r="A161" s="7" t="s">
        <v>280</v>
      </c>
    </row>
    <row r="162" spans="1:1" x14ac:dyDescent="0.25">
      <c r="A162" s="7" t="s">
        <v>281</v>
      </c>
    </row>
    <row r="163" spans="1:1" x14ac:dyDescent="0.25">
      <c r="A163" s="7" t="s">
        <v>282</v>
      </c>
    </row>
    <row r="164" spans="1:1" x14ac:dyDescent="0.25">
      <c r="A164" s="7" t="s">
        <v>283</v>
      </c>
    </row>
    <row r="165" spans="1:1" x14ac:dyDescent="0.25">
      <c r="A165" s="7" t="s">
        <v>284</v>
      </c>
    </row>
    <row r="166" spans="1:1" x14ac:dyDescent="0.25">
      <c r="A166" s="7" t="s">
        <v>285</v>
      </c>
    </row>
    <row r="167" spans="1:1" x14ac:dyDescent="0.25">
      <c r="A167" s="7" t="s">
        <v>286</v>
      </c>
    </row>
    <row r="168" spans="1:1" x14ac:dyDescent="0.25">
      <c r="A168" s="7" t="s">
        <v>287</v>
      </c>
    </row>
    <row r="169" spans="1:1" x14ac:dyDescent="0.25">
      <c r="A169" s="7" t="s">
        <v>288</v>
      </c>
    </row>
    <row r="170" spans="1:1" x14ac:dyDescent="0.25">
      <c r="A170" s="7" t="s">
        <v>289</v>
      </c>
    </row>
    <row r="171" spans="1:1" x14ac:dyDescent="0.25">
      <c r="A171" s="7" t="s">
        <v>290</v>
      </c>
    </row>
    <row r="172" spans="1:1" x14ac:dyDescent="0.25">
      <c r="A172" s="7" t="s">
        <v>291</v>
      </c>
    </row>
    <row r="173" spans="1:1" x14ac:dyDescent="0.25">
      <c r="A173" s="7" t="s">
        <v>292</v>
      </c>
    </row>
    <row r="174" spans="1:1" x14ac:dyDescent="0.25">
      <c r="A174" s="7" t="s">
        <v>293</v>
      </c>
    </row>
    <row r="175" spans="1:1" x14ac:dyDescent="0.25">
      <c r="A175" s="7" t="s">
        <v>294</v>
      </c>
    </row>
    <row r="176" spans="1:1" x14ac:dyDescent="0.25">
      <c r="A176" s="7" t="s">
        <v>295</v>
      </c>
    </row>
    <row r="177" spans="1:1" x14ac:dyDescent="0.25">
      <c r="A177" s="7" t="s">
        <v>296</v>
      </c>
    </row>
    <row r="178" spans="1:1" x14ac:dyDescent="0.25">
      <c r="A178" s="7" t="s">
        <v>297</v>
      </c>
    </row>
    <row r="179" spans="1:1" x14ac:dyDescent="0.25">
      <c r="A179" s="7" t="s">
        <v>298</v>
      </c>
    </row>
    <row r="180" spans="1:1" x14ac:dyDescent="0.25">
      <c r="A180" s="7" t="s">
        <v>299</v>
      </c>
    </row>
    <row r="181" spans="1:1" x14ac:dyDescent="0.25">
      <c r="A181" s="7" t="s">
        <v>300</v>
      </c>
    </row>
    <row r="182" spans="1:1" x14ac:dyDescent="0.25">
      <c r="A182" s="7" t="s">
        <v>301</v>
      </c>
    </row>
    <row r="183" spans="1:1" x14ac:dyDescent="0.25">
      <c r="A183" s="7" t="s">
        <v>302</v>
      </c>
    </row>
    <row r="184" spans="1:1" x14ac:dyDescent="0.25">
      <c r="A184" s="7" t="s">
        <v>303</v>
      </c>
    </row>
    <row r="185" spans="1:1" x14ac:dyDescent="0.25">
      <c r="A185" s="7" t="s">
        <v>304</v>
      </c>
    </row>
    <row r="186" spans="1:1" x14ac:dyDescent="0.25">
      <c r="A186" s="7" t="s">
        <v>305</v>
      </c>
    </row>
    <row r="187" spans="1:1" x14ac:dyDescent="0.25">
      <c r="A187" s="7" t="s">
        <v>306</v>
      </c>
    </row>
    <row r="188" spans="1:1" x14ac:dyDescent="0.25">
      <c r="A188" s="7" t="s">
        <v>307</v>
      </c>
    </row>
    <row r="189" spans="1:1" x14ac:dyDescent="0.25">
      <c r="A189" s="7" t="s">
        <v>308</v>
      </c>
    </row>
    <row r="190" spans="1:1" x14ac:dyDescent="0.25">
      <c r="A190" s="7" t="s">
        <v>309</v>
      </c>
    </row>
    <row r="191" spans="1:1" x14ac:dyDescent="0.25">
      <c r="A191" s="7" t="s">
        <v>310</v>
      </c>
    </row>
    <row r="192" spans="1:1" x14ac:dyDescent="0.25">
      <c r="A192" s="7" t="s">
        <v>311</v>
      </c>
    </row>
    <row r="193" spans="1:1" x14ac:dyDescent="0.25">
      <c r="A193" s="7" t="s">
        <v>312</v>
      </c>
    </row>
    <row r="194" spans="1:1" x14ac:dyDescent="0.25">
      <c r="A194" s="7" t="s">
        <v>313</v>
      </c>
    </row>
    <row r="195" spans="1:1" x14ac:dyDescent="0.25">
      <c r="A195" s="7" t="s">
        <v>314</v>
      </c>
    </row>
    <row r="196" spans="1:1" x14ac:dyDescent="0.25">
      <c r="A196" s="7" t="s">
        <v>315</v>
      </c>
    </row>
    <row r="197" spans="1:1" x14ac:dyDescent="0.25">
      <c r="A197" s="7" t="s">
        <v>316</v>
      </c>
    </row>
    <row r="198" spans="1:1" x14ac:dyDescent="0.25">
      <c r="A198" s="7" t="s">
        <v>317</v>
      </c>
    </row>
    <row r="199" spans="1:1" x14ac:dyDescent="0.25">
      <c r="A199" s="7" t="s">
        <v>318</v>
      </c>
    </row>
    <row r="200" spans="1:1" x14ac:dyDescent="0.25">
      <c r="A200" s="7" t="s">
        <v>319</v>
      </c>
    </row>
    <row r="201" spans="1:1" x14ac:dyDescent="0.25">
      <c r="A201" s="7" t="s">
        <v>320</v>
      </c>
    </row>
    <row r="202" spans="1:1" x14ac:dyDescent="0.25">
      <c r="A202" s="7" t="s">
        <v>321</v>
      </c>
    </row>
    <row r="203" spans="1:1" x14ac:dyDescent="0.25">
      <c r="A203" s="7" t="s">
        <v>322</v>
      </c>
    </row>
    <row r="204" spans="1:1" x14ac:dyDescent="0.25">
      <c r="A204" s="7" t="s">
        <v>323</v>
      </c>
    </row>
    <row r="205" spans="1:1" x14ac:dyDescent="0.25">
      <c r="A205" s="7" t="s">
        <v>324</v>
      </c>
    </row>
    <row r="206" spans="1:1" x14ac:dyDescent="0.25">
      <c r="A206" s="7" t="s">
        <v>325</v>
      </c>
    </row>
    <row r="207" spans="1:1" x14ac:dyDescent="0.25">
      <c r="A207" s="7" t="s">
        <v>326</v>
      </c>
    </row>
    <row r="208" spans="1:1" x14ac:dyDescent="0.25">
      <c r="A208" s="7" t="s">
        <v>327</v>
      </c>
    </row>
    <row r="209" spans="1:1" x14ac:dyDescent="0.25">
      <c r="A209" s="7" t="s">
        <v>328</v>
      </c>
    </row>
    <row r="210" spans="1:1" x14ac:dyDescent="0.25">
      <c r="A210" s="7" t="s">
        <v>329</v>
      </c>
    </row>
    <row r="211" spans="1:1" x14ac:dyDescent="0.25">
      <c r="A211" s="7" t="s">
        <v>330</v>
      </c>
    </row>
    <row r="212" spans="1:1" x14ac:dyDescent="0.25">
      <c r="A212" s="7" t="s">
        <v>331</v>
      </c>
    </row>
    <row r="213" spans="1:1" x14ac:dyDescent="0.25">
      <c r="A213" s="7" t="s">
        <v>332</v>
      </c>
    </row>
    <row r="214" spans="1:1" x14ac:dyDescent="0.25">
      <c r="A214" s="7" t="s">
        <v>333</v>
      </c>
    </row>
    <row r="215" spans="1:1" x14ac:dyDescent="0.25">
      <c r="A215" s="7" t="s">
        <v>334</v>
      </c>
    </row>
    <row r="216" spans="1:1" x14ac:dyDescent="0.25">
      <c r="A216" s="7" t="s">
        <v>335</v>
      </c>
    </row>
    <row r="217" spans="1:1" x14ac:dyDescent="0.25">
      <c r="A217" s="7" t="s">
        <v>336</v>
      </c>
    </row>
    <row r="218" spans="1:1" x14ac:dyDescent="0.25">
      <c r="A218" s="7" t="s">
        <v>337</v>
      </c>
    </row>
    <row r="219" spans="1:1" x14ac:dyDescent="0.25">
      <c r="A219" s="7" t="s">
        <v>338</v>
      </c>
    </row>
    <row r="220" spans="1:1" x14ac:dyDescent="0.25">
      <c r="A220" s="7" t="s">
        <v>339</v>
      </c>
    </row>
    <row r="221" spans="1:1" x14ac:dyDescent="0.25">
      <c r="A221" s="7" t="s">
        <v>340</v>
      </c>
    </row>
    <row r="222" spans="1:1" x14ac:dyDescent="0.25">
      <c r="A222" s="7" t="s">
        <v>341</v>
      </c>
    </row>
    <row r="223" spans="1:1" x14ac:dyDescent="0.25">
      <c r="A223" s="7" t="s">
        <v>342</v>
      </c>
    </row>
    <row r="224" spans="1:1" x14ac:dyDescent="0.25">
      <c r="A224" s="7" t="s">
        <v>343</v>
      </c>
    </row>
    <row r="225" spans="1:1" x14ac:dyDescent="0.25">
      <c r="A225" s="7" t="s">
        <v>344</v>
      </c>
    </row>
    <row r="226" spans="1:1" x14ac:dyDescent="0.25">
      <c r="A226" s="7" t="s">
        <v>345</v>
      </c>
    </row>
    <row r="227" spans="1:1" x14ac:dyDescent="0.25">
      <c r="A227" s="7" t="s">
        <v>346</v>
      </c>
    </row>
    <row r="228" spans="1:1" x14ac:dyDescent="0.25">
      <c r="A228" s="7" t="s">
        <v>347</v>
      </c>
    </row>
    <row r="229" spans="1:1" x14ac:dyDescent="0.25">
      <c r="A229" s="7" t="s">
        <v>348</v>
      </c>
    </row>
    <row r="230" spans="1:1" x14ac:dyDescent="0.25">
      <c r="A230" s="7" t="s">
        <v>349</v>
      </c>
    </row>
    <row r="231" spans="1:1" x14ac:dyDescent="0.25">
      <c r="A231" s="7" t="s">
        <v>350</v>
      </c>
    </row>
    <row r="232" spans="1:1" x14ac:dyDescent="0.25">
      <c r="A232" s="7" t="s">
        <v>351</v>
      </c>
    </row>
    <row r="233" spans="1:1" x14ac:dyDescent="0.25">
      <c r="A233" s="7" t="s">
        <v>352</v>
      </c>
    </row>
    <row r="234" spans="1:1" x14ac:dyDescent="0.25">
      <c r="A234" s="7" t="s">
        <v>353</v>
      </c>
    </row>
    <row r="235" spans="1:1" x14ac:dyDescent="0.25">
      <c r="A235" s="7" t="s">
        <v>354</v>
      </c>
    </row>
    <row r="236" spans="1:1" x14ac:dyDescent="0.25">
      <c r="A236" s="7" t="s">
        <v>355</v>
      </c>
    </row>
    <row r="237" spans="1:1" x14ac:dyDescent="0.25">
      <c r="A237" s="7" t="s">
        <v>356</v>
      </c>
    </row>
    <row r="238" spans="1:1" x14ac:dyDescent="0.25">
      <c r="A238" s="7" t="s">
        <v>357</v>
      </c>
    </row>
    <row r="239" spans="1:1" x14ac:dyDescent="0.25">
      <c r="A239" s="7" t="s">
        <v>358</v>
      </c>
    </row>
    <row r="240" spans="1:1" x14ac:dyDescent="0.25">
      <c r="A240" s="7" t="s">
        <v>359</v>
      </c>
    </row>
    <row r="241" spans="1:1" x14ac:dyDescent="0.25">
      <c r="A241" s="7" t="s">
        <v>360</v>
      </c>
    </row>
    <row r="242" spans="1:1" x14ac:dyDescent="0.25">
      <c r="A242" s="7" t="s">
        <v>361</v>
      </c>
    </row>
    <row r="243" spans="1:1" x14ac:dyDescent="0.25">
      <c r="A243" s="7" t="s">
        <v>362</v>
      </c>
    </row>
    <row r="244" spans="1:1" x14ac:dyDescent="0.25">
      <c r="A244" s="7" t="s">
        <v>363</v>
      </c>
    </row>
    <row r="245" spans="1:1" x14ac:dyDescent="0.25">
      <c r="A245" s="7" t="s">
        <v>364</v>
      </c>
    </row>
    <row r="246" spans="1:1" x14ac:dyDescent="0.25">
      <c r="A246" s="7" t="s">
        <v>365</v>
      </c>
    </row>
    <row r="247" spans="1:1" x14ac:dyDescent="0.25">
      <c r="A247" s="7" t="s">
        <v>366</v>
      </c>
    </row>
    <row r="248" spans="1:1" x14ac:dyDescent="0.25">
      <c r="A248" s="7" t="s">
        <v>367</v>
      </c>
    </row>
    <row r="249" spans="1:1" x14ac:dyDescent="0.25">
      <c r="A249" s="7" t="s">
        <v>368</v>
      </c>
    </row>
    <row r="250" spans="1:1" x14ac:dyDescent="0.25">
      <c r="A250" s="7" t="s">
        <v>369</v>
      </c>
    </row>
    <row r="251" spans="1:1" x14ac:dyDescent="0.25">
      <c r="A251" s="7" t="s">
        <v>370</v>
      </c>
    </row>
    <row r="252" spans="1:1" x14ac:dyDescent="0.25">
      <c r="A252" s="7" t="s">
        <v>371</v>
      </c>
    </row>
    <row r="253" spans="1:1" x14ac:dyDescent="0.25">
      <c r="A253" s="7" t="s">
        <v>372</v>
      </c>
    </row>
    <row r="254" spans="1:1" x14ac:dyDescent="0.25">
      <c r="A254" s="7" t="s">
        <v>373</v>
      </c>
    </row>
    <row r="255" spans="1:1" x14ac:dyDescent="0.25">
      <c r="A255" s="7" t="s">
        <v>374</v>
      </c>
    </row>
    <row r="256" spans="1:1" x14ac:dyDescent="0.25">
      <c r="A256" s="7" t="s">
        <v>375</v>
      </c>
    </row>
    <row r="257" spans="1:1" x14ac:dyDescent="0.25">
      <c r="A257" s="7" t="s">
        <v>376</v>
      </c>
    </row>
    <row r="258" spans="1:1" x14ac:dyDescent="0.25">
      <c r="A258" s="7" t="s">
        <v>377</v>
      </c>
    </row>
    <row r="259" spans="1:1" x14ac:dyDescent="0.25">
      <c r="A259" s="7" t="s">
        <v>378</v>
      </c>
    </row>
    <row r="260" spans="1:1" x14ac:dyDescent="0.25">
      <c r="A260" s="7" t="s">
        <v>379</v>
      </c>
    </row>
    <row r="261" spans="1:1" x14ac:dyDescent="0.25">
      <c r="A261" s="7" t="s">
        <v>380</v>
      </c>
    </row>
    <row r="262" spans="1:1" x14ac:dyDescent="0.25">
      <c r="A262" s="7" t="s">
        <v>381</v>
      </c>
    </row>
    <row r="263" spans="1:1" x14ac:dyDescent="0.25">
      <c r="A263" s="7" t="s">
        <v>382</v>
      </c>
    </row>
    <row r="264" spans="1:1" x14ac:dyDescent="0.25">
      <c r="A264" s="7" t="s">
        <v>383</v>
      </c>
    </row>
    <row r="265" spans="1:1" x14ac:dyDescent="0.25">
      <c r="A265" s="7" t="s">
        <v>384</v>
      </c>
    </row>
    <row r="266" spans="1:1" x14ac:dyDescent="0.25">
      <c r="A266" s="7" t="s">
        <v>385</v>
      </c>
    </row>
    <row r="267" spans="1:1" x14ac:dyDescent="0.25">
      <c r="A267" s="7" t="s">
        <v>386</v>
      </c>
    </row>
    <row r="268" spans="1:1" x14ac:dyDescent="0.25">
      <c r="A268" s="7" t="s">
        <v>387</v>
      </c>
    </row>
    <row r="269" spans="1:1" x14ac:dyDescent="0.25">
      <c r="A269" s="7" t="s">
        <v>388</v>
      </c>
    </row>
    <row r="270" spans="1:1" x14ac:dyDescent="0.25">
      <c r="A270" s="7" t="s">
        <v>389</v>
      </c>
    </row>
    <row r="271" spans="1:1" x14ac:dyDescent="0.25">
      <c r="A271" s="7" t="s">
        <v>390</v>
      </c>
    </row>
    <row r="272" spans="1:1" x14ac:dyDescent="0.25">
      <c r="A272" s="7" t="s">
        <v>391</v>
      </c>
    </row>
    <row r="273" spans="1:1" x14ac:dyDescent="0.25">
      <c r="A273" s="7" t="s">
        <v>392</v>
      </c>
    </row>
    <row r="274" spans="1:1" x14ac:dyDescent="0.25">
      <c r="A274" s="7" t="s">
        <v>393</v>
      </c>
    </row>
    <row r="275" spans="1:1" x14ac:dyDescent="0.25">
      <c r="A275" s="7" t="s">
        <v>394</v>
      </c>
    </row>
    <row r="276" spans="1:1" x14ac:dyDescent="0.25">
      <c r="A276" s="7" t="s">
        <v>395</v>
      </c>
    </row>
    <row r="277" spans="1:1" x14ac:dyDescent="0.25">
      <c r="A277" s="7" t="s">
        <v>396</v>
      </c>
    </row>
    <row r="278" spans="1:1" x14ac:dyDescent="0.25">
      <c r="A278" s="7" t="s">
        <v>397</v>
      </c>
    </row>
    <row r="279" spans="1:1" x14ac:dyDescent="0.25">
      <c r="A279" s="7" t="s">
        <v>398</v>
      </c>
    </row>
    <row r="280" spans="1:1" x14ac:dyDescent="0.25">
      <c r="A280" s="7" t="s">
        <v>399</v>
      </c>
    </row>
    <row r="281" spans="1:1" x14ac:dyDescent="0.25">
      <c r="A281" s="7" t="s">
        <v>400</v>
      </c>
    </row>
    <row r="282" spans="1:1" x14ac:dyDescent="0.25">
      <c r="A282" s="7" t="s">
        <v>401</v>
      </c>
    </row>
    <row r="283" spans="1:1" x14ac:dyDescent="0.25">
      <c r="A283" s="7" t="s">
        <v>402</v>
      </c>
    </row>
    <row r="284" spans="1:1" x14ac:dyDescent="0.25">
      <c r="A284" s="7" t="s">
        <v>403</v>
      </c>
    </row>
    <row r="285" spans="1:1" x14ac:dyDescent="0.25">
      <c r="A285" s="7" t="s">
        <v>404</v>
      </c>
    </row>
    <row r="286" spans="1:1" x14ac:dyDescent="0.25">
      <c r="A286" s="7" t="s">
        <v>405</v>
      </c>
    </row>
    <row r="287" spans="1:1" x14ac:dyDescent="0.25">
      <c r="A287" s="7" t="s">
        <v>406</v>
      </c>
    </row>
    <row r="288" spans="1:1" x14ac:dyDescent="0.25">
      <c r="A288" s="7" t="s">
        <v>407</v>
      </c>
    </row>
    <row r="289" spans="1:1" x14ac:dyDescent="0.25">
      <c r="A289" s="7" t="s">
        <v>408</v>
      </c>
    </row>
    <row r="290" spans="1:1" x14ac:dyDescent="0.25">
      <c r="A290" s="7" t="s">
        <v>409</v>
      </c>
    </row>
    <row r="291" spans="1:1" x14ac:dyDescent="0.25">
      <c r="A291" s="7" t="s">
        <v>410</v>
      </c>
    </row>
    <row r="292" spans="1:1" x14ac:dyDescent="0.25">
      <c r="A292" s="7" t="s">
        <v>411</v>
      </c>
    </row>
    <row r="293" spans="1:1" x14ac:dyDescent="0.25">
      <c r="A293" s="7" t="s">
        <v>412</v>
      </c>
    </row>
    <row r="294" spans="1:1" x14ac:dyDescent="0.25">
      <c r="A294" s="7" t="s">
        <v>413</v>
      </c>
    </row>
    <row r="295" spans="1:1" x14ac:dyDescent="0.25">
      <c r="A295" s="7" t="s">
        <v>414</v>
      </c>
    </row>
    <row r="296" spans="1:1" x14ac:dyDescent="0.25">
      <c r="A296" s="7" t="s">
        <v>415</v>
      </c>
    </row>
    <row r="297" spans="1:1" x14ac:dyDescent="0.25">
      <c r="A297" s="7" t="s">
        <v>416</v>
      </c>
    </row>
    <row r="298" spans="1:1" x14ac:dyDescent="0.25">
      <c r="A298" s="7" t="s">
        <v>417</v>
      </c>
    </row>
    <row r="299" spans="1:1" x14ac:dyDescent="0.25">
      <c r="A299" s="7" t="s">
        <v>418</v>
      </c>
    </row>
    <row r="300" spans="1:1" x14ac:dyDescent="0.25">
      <c r="A300" s="7" t="s">
        <v>419</v>
      </c>
    </row>
    <row r="301" spans="1:1" x14ac:dyDescent="0.25">
      <c r="A301" s="7" t="s">
        <v>420</v>
      </c>
    </row>
    <row r="302" spans="1:1" x14ac:dyDescent="0.25">
      <c r="A302" s="7" t="s">
        <v>421</v>
      </c>
    </row>
    <row r="303" spans="1:1" x14ac:dyDescent="0.25">
      <c r="A303" s="7" t="s">
        <v>422</v>
      </c>
    </row>
    <row r="304" spans="1:1" x14ac:dyDescent="0.25">
      <c r="A304" s="7" t="s">
        <v>423</v>
      </c>
    </row>
    <row r="305" spans="1:1" x14ac:dyDescent="0.25">
      <c r="A305" s="7" t="s">
        <v>424</v>
      </c>
    </row>
    <row r="306" spans="1:1" x14ac:dyDescent="0.25">
      <c r="A306" s="7" t="s">
        <v>425</v>
      </c>
    </row>
    <row r="307" spans="1:1" x14ac:dyDescent="0.25">
      <c r="A307" s="7" t="s">
        <v>426</v>
      </c>
    </row>
    <row r="308" spans="1:1" x14ac:dyDescent="0.25">
      <c r="A308" s="7" t="s">
        <v>427</v>
      </c>
    </row>
    <row r="309" spans="1:1" x14ac:dyDescent="0.25">
      <c r="A309" s="7" t="s">
        <v>428</v>
      </c>
    </row>
    <row r="310" spans="1:1" x14ac:dyDescent="0.25">
      <c r="A310" s="7" t="s">
        <v>429</v>
      </c>
    </row>
    <row r="311" spans="1:1" x14ac:dyDescent="0.25">
      <c r="A311" s="7" t="s">
        <v>430</v>
      </c>
    </row>
    <row r="312" spans="1:1" x14ac:dyDescent="0.25">
      <c r="A312" s="7" t="s">
        <v>431</v>
      </c>
    </row>
    <row r="313" spans="1:1" x14ac:dyDescent="0.25">
      <c r="A313" s="7" t="s">
        <v>432</v>
      </c>
    </row>
    <row r="314" spans="1:1" x14ac:dyDescent="0.25">
      <c r="A314" s="7" t="s">
        <v>433</v>
      </c>
    </row>
    <row r="315" spans="1:1" x14ac:dyDescent="0.25">
      <c r="A315" s="7" t="s">
        <v>434</v>
      </c>
    </row>
    <row r="316" spans="1:1" x14ac:dyDescent="0.25">
      <c r="A316" s="7" t="s">
        <v>435</v>
      </c>
    </row>
    <row r="317" spans="1:1" x14ac:dyDescent="0.25">
      <c r="A317" s="7" t="s">
        <v>436</v>
      </c>
    </row>
    <row r="318" spans="1:1" x14ac:dyDescent="0.25">
      <c r="A318" s="7" t="s">
        <v>437</v>
      </c>
    </row>
    <row r="319" spans="1:1" x14ac:dyDescent="0.25">
      <c r="A319" s="7" t="s">
        <v>438</v>
      </c>
    </row>
    <row r="320" spans="1:1" x14ac:dyDescent="0.25">
      <c r="A320" s="7" t="s">
        <v>439</v>
      </c>
    </row>
    <row r="321" spans="1:1" x14ac:dyDescent="0.25">
      <c r="A321" s="7" t="s">
        <v>440</v>
      </c>
    </row>
    <row r="322" spans="1:1" x14ac:dyDescent="0.25">
      <c r="A322" s="7" t="s">
        <v>441</v>
      </c>
    </row>
    <row r="323" spans="1:1" x14ac:dyDescent="0.25">
      <c r="A323" s="7" t="s">
        <v>442</v>
      </c>
    </row>
    <row r="324" spans="1:1" x14ac:dyDescent="0.25">
      <c r="A324" s="7" t="s">
        <v>443</v>
      </c>
    </row>
    <row r="325" spans="1:1" x14ac:dyDescent="0.25">
      <c r="A325" s="7" t="s">
        <v>444</v>
      </c>
    </row>
    <row r="326" spans="1:1" x14ac:dyDescent="0.25">
      <c r="A326" s="7" t="s">
        <v>445</v>
      </c>
    </row>
    <row r="327" spans="1:1" x14ac:dyDescent="0.25">
      <c r="A327" s="7" t="s">
        <v>446</v>
      </c>
    </row>
    <row r="328" spans="1:1" x14ac:dyDescent="0.25">
      <c r="A328" s="7" t="s">
        <v>447</v>
      </c>
    </row>
    <row r="329" spans="1:1" x14ac:dyDescent="0.25">
      <c r="A329" s="7" t="s">
        <v>448</v>
      </c>
    </row>
    <row r="330" spans="1:1" x14ac:dyDescent="0.25">
      <c r="A330" s="7" t="s">
        <v>449</v>
      </c>
    </row>
    <row r="331" spans="1:1" x14ac:dyDescent="0.25">
      <c r="A331" s="7" t="s">
        <v>450</v>
      </c>
    </row>
    <row r="332" spans="1:1" x14ac:dyDescent="0.25">
      <c r="A332" s="7" t="s">
        <v>451</v>
      </c>
    </row>
    <row r="333" spans="1:1" x14ac:dyDescent="0.25">
      <c r="A333" s="7" t="s">
        <v>452</v>
      </c>
    </row>
    <row r="334" spans="1:1" x14ac:dyDescent="0.25">
      <c r="A334" s="7" t="s">
        <v>453</v>
      </c>
    </row>
    <row r="335" spans="1:1" x14ac:dyDescent="0.25">
      <c r="A335" s="7" t="s">
        <v>454</v>
      </c>
    </row>
    <row r="336" spans="1:1" x14ac:dyDescent="0.25">
      <c r="A336" s="7" t="s">
        <v>455</v>
      </c>
    </row>
    <row r="337" spans="1:1" x14ac:dyDescent="0.25">
      <c r="A337" s="7" t="s">
        <v>456</v>
      </c>
    </row>
    <row r="338" spans="1:1" x14ac:dyDescent="0.25">
      <c r="A338" s="7" t="s">
        <v>457</v>
      </c>
    </row>
    <row r="339" spans="1:1" x14ac:dyDescent="0.25">
      <c r="A339" s="7" t="s">
        <v>458</v>
      </c>
    </row>
    <row r="340" spans="1:1" x14ac:dyDescent="0.25">
      <c r="A340" s="7" t="s">
        <v>459</v>
      </c>
    </row>
    <row r="341" spans="1:1" x14ac:dyDescent="0.25">
      <c r="A341" s="7" t="s">
        <v>460</v>
      </c>
    </row>
    <row r="342" spans="1:1" x14ac:dyDescent="0.25">
      <c r="A342" s="7" t="s">
        <v>461</v>
      </c>
    </row>
    <row r="343" spans="1:1" x14ac:dyDescent="0.25">
      <c r="A343" s="7" t="s">
        <v>462</v>
      </c>
    </row>
    <row r="344" spans="1:1" x14ac:dyDescent="0.25">
      <c r="A344" s="7" t="s">
        <v>463</v>
      </c>
    </row>
    <row r="345" spans="1:1" x14ac:dyDescent="0.25">
      <c r="A345" s="7" t="s">
        <v>464</v>
      </c>
    </row>
    <row r="346" spans="1:1" x14ac:dyDescent="0.25">
      <c r="A346" s="7" t="s">
        <v>465</v>
      </c>
    </row>
    <row r="347" spans="1:1" x14ac:dyDescent="0.25">
      <c r="A347" s="7" t="s">
        <v>466</v>
      </c>
    </row>
    <row r="348" spans="1:1" x14ac:dyDescent="0.25">
      <c r="A348" s="7" t="s">
        <v>467</v>
      </c>
    </row>
    <row r="349" spans="1:1" x14ac:dyDescent="0.25">
      <c r="A349" s="7" t="s">
        <v>468</v>
      </c>
    </row>
    <row r="350" spans="1:1" x14ac:dyDescent="0.25">
      <c r="A350" s="7" t="s">
        <v>469</v>
      </c>
    </row>
    <row r="351" spans="1:1" x14ac:dyDescent="0.25">
      <c r="A351" s="7" t="s">
        <v>470</v>
      </c>
    </row>
    <row r="352" spans="1:1" x14ac:dyDescent="0.25">
      <c r="A352" s="7" t="s">
        <v>471</v>
      </c>
    </row>
    <row r="353" spans="1:1" x14ac:dyDescent="0.25">
      <c r="A353" s="7" t="s">
        <v>472</v>
      </c>
    </row>
    <row r="354" spans="1:1" x14ac:dyDescent="0.25">
      <c r="A354" s="7" t="s">
        <v>473</v>
      </c>
    </row>
    <row r="355" spans="1:1" x14ac:dyDescent="0.25">
      <c r="A355" s="7" t="s">
        <v>474</v>
      </c>
    </row>
    <row r="356" spans="1:1" x14ac:dyDescent="0.25">
      <c r="A356" s="7" t="s">
        <v>475</v>
      </c>
    </row>
    <row r="357" spans="1:1" x14ac:dyDescent="0.25">
      <c r="A357" s="7" t="s">
        <v>476</v>
      </c>
    </row>
    <row r="358" spans="1:1" x14ac:dyDescent="0.25">
      <c r="A358" s="7" t="s">
        <v>477</v>
      </c>
    </row>
    <row r="359" spans="1:1" x14ac:dyDescent="0.25">
      <c r="A359" s="7" t="s">
        <v>478</v>
      </c>
    </row>
    <row r="360" spans="1:1" x14ac:dyDescent="0.25">
      <c r="A360" s="7" t="s">
        <v>479</v>
      </c>
    </row>
    <row r="361" spans="1:1" x14ac:dyDescent="0.25">
      <c r="A361" s="7" t="s">
        <v>480</v>
      </c>
    </row>
    <row r="362" spans="1:1" x14ac:dyDescent="0.25">
      <c r="A362" s="7" t="s">
        <v>481</v>
      </c>
    </row>
    <row r="363" spans="1:1" x14ac:dyDescent="0.25">
      <c r="A363" s="7" t="s">
        <v>482</v>
      </c>
    </row>
    <row r="364" spans="1:1" x14ac:dyDescent="0.25">
      <c r="A364" s="7" t="s">
        <v>483</v>
      </c>
    </row>
    <row r="365" spans="1:1" x14ac:dyDescent="0.25">
      <c r="A365" s="7" t="s">
        <v>484</v>
      </c>
    </row>
    <row r="366" spans="1:1" x14ac:dyDescent="0.25">
      <c r="A366" s="7" t="s">
        <v>485</v>
      </c>
    </row>
    <row r="367" spans="1:1" x14ac:dyDescent="0.25">
      <c r="A367" s="7" t="s">
        <v>486</v>
      </c>
    </row>
    <row r="368" spans="1:1" x14ac:dyDescent="0.25">
      <c r="A368" s="7" t="s">
        <v>487</v>
      </c>
    </row>
    <row r="369" spans="1:1" x14ac:dyDescent="0.25">
      <c r="A369" s="7" t="s">
        <v>488</v>
      </c>
    </row>
    <row r="370" spans="1:1" x14ac:dyDescent="0.25">
      <c r="A370" s="7" t="s">
        <v>489</v>
      </c>
    </row>
    <row r="371" spans="1:1" x14ac:dyDescent="0.25">
      <c r="A371" s="7" t="s">
        <v>490</v>
      </c>
    </row>
    <row r="372" spans="1:1" x14ac:dyDescent="0.25">
      <c r="A372" s="7" t="s">
        <v>491</v>
      </c>
    </row>
    <row r="373" spans="1:1" x14ac:dyDescent="0.25">
      <c r="A373" s="7" t="s">
        <v>492</v>
      </c>
    </row>
    <row r="374" spans="1:1" x14ac:dyDescent="0.25">
      <c r="A374" s="7" t="s">
        <v>493</v>
      </c>
    </row>
    <row r="375" spans="1:1" x14ac:dyDescent="0.25">
      <c r="A375" s="7" t="s">
        <v>494</v>
      </c>
    </row>
    <row r="376" spans="1:1" x14ac:dyDescent="0.25">
      <c r="A376" s="7" t="s">
        <v>495</v>
      </c>
    </row>
    <row r="377" spans="1:1" x14ac:dyDescent="0.25">
      <c r="A377" s="7" t="s">
        <v>496</v>
      </c>
    </row>
    <row r="378" spans="1:1" x14ac:dyDescent="0.25">
      <c r="A378" s="7" t="s">
        <v>497</v>
      </c>
    </row>
    <row r="379" spans="1:1" x14ac:dyDescent="0.25">
      <c r="A379" s="7" t="s">
        <v>498</v>
      </c>
    </row>
    <row r="380" spans="1:1" x14ac:dyDescent="0.25">
      <c r="A380" s="7" t="s">
        <v>499</v>
      </c>
    </row>
    <row r="381" spans="1:1" x14ac:dyDescent="0.25">
      <c r="A381" s="7" t="s">
        <v>500</v>
      </c>
    </row>
    <row r="382" spans="1:1" x14ac:dyDescent="0.25">
      <c r="A382" s="7" t="s">
        <v>501</v>
      </c>
    </row>
    <row r="383" spans="1:1" x14ac:dyDescent="0.25">
      <c r="A383" s="7" t="s">
        <v>502</v>
      </c>
    </row>
    <row r="384" spans="1:1" x14ac:dyDescent="0.25">
      <c r="A384" s="7" t="s">
        <v>503</v>
      </c>
    </row>
    <row r="385" spans="1:1" x14ac:dyDescent="0.25">
      <c r="A385" s="7" t="s">
        <v>504</v>
      </c>
    </row>
    <row r="386" spans="1:1" x14ac:dyDescent="0.25">
      <c r="A386" s="7" t="s">
        <v>505</v>
      </c>
    </row>
    <row r="387" spans="1:1" x14ac:dyDescent="0.25">
      <c r="A387" s="7" t="s">
        <v>506</v>
      </c>
    </row>
    <row r="388" spans="1:1" x14ac:dyDescent="0.25">
      <c r="A388" s="7" t="s">
        <v>507</v>
      </c>
    </row>
    <row r="389" spans="1:1" x14ac:dyDescent="0.25">
      <c r="A389" s="7" t="s">
        <v>508</v>
      </c>
    </row>
    <row r="390" spans="1:1" x14ac:dyDescent="0.25">
      <c r="A390" s="7" t="s">
        <v>509</v>
      </c>
    </row>
    <row r="391" spans="1:1" x14ac:dyDescent="0.25">
      <c r="A391" s="7" t="s">
        <v>510</v>
      </c>
    </row>
    <row r="392" spans="1:1" x14ac:dyDescent="0.25">
      <c r="A392" s="7" t="s">
        <v>511</v>
      </c>
    </row>
    <row r="393" spans="1:1" x14ac:dyDescent="0.25">
      <c r="A393" s="7" t="s">
        <v>512</v>
      </c>
    </row>
    <row r="394" spans="1:1" x14ac:dyDescent="0.25">
      <c r="A394" s="7" t="s">
        <v>513</v>
      </c>
    </row>
    <row r="395" spans="1:1" x14ac:dyDescent="0.25">
      <c r="A395" s="7" t="s">
        <v>514</v>
      </c>
    </row>
    <row r="396" spans="1:1" x14ac:dyDescent="0.25">
      <c r="A396" s="7" t="s">
        <v>515</v>
      </c>
    </row>
    <row r="397" spans="1:1" x14ac:dyDescent="0.25">
      <c r="A397" s="7" t="s">
        <v>516</v>
      </c>
    </row>
    <row r="398" spans="1:1" x14ac:dyDescent="0.25">
      <c r="A398" s="7" t="s">
        <v>517</v>
      </c>
    </row>
    <row r="399" spans="1:1" x14ac:dyDescent="0.25">
      <c r="A399" s="7" t="s">
        <v>518</v>
      </c>
    </row>
    <row r="400" spans="1:1" x14ac:dyDescent="0.25">
      <c r="A400" s="7" t="s">
        <v>519</v>
      </c>
    </row>
    <row r="401" spans="1:1" x14ac:dyDescent="0.25">
      <c r="A401" s="7" t="s">
        <v>520</v>
      </c>
    </row>
    <row r="402" spans="1:1" x14ac:dyDescent="0.25">
      <c r="A402" s="7" t="s">
        <v>521</v>
      </c>
    </row>
    <row r="403" spans="1:1" x14ac:dyDescent="0.25">
      <c r="A403" s="7" t="s">
        <v>522</v>
      </c>
    </row>
    <row r="404" spans="1:1" x14ac:dyDescent="0.25">
      <c r="A404" s="7" t="s">
        <v>523</v>
      </c>
    </row>
    <row r="405" spans="1:1" x14ac:dyDescent="0.25">
      <c r="A405" s="7" t="s">
        <v>524</v>
      </c>
    </row>
    <row r="406" spans="1:1" x14ac:dyDescent="0.25">
      <c r="A406" s="7" t="s">
        <v>525</v>
      </c>
    </row>
    <row r="407" spans="1:1" x14ac:dyDescent="0.25">
      <c r="A407" s="7" t="s">
        <v>526</v>
      </c>
    </row>
    <row r="408" spans="1:1" x14ac:dyDescent="0.25">
      <c r="A408" s="7" t="s">
        <v>527</v>
      </c>
    </row>
    <row r="409" spans="1:1" x14ac:dyDescent="0.25">
      <c r="A409" s="7" t="s">
        <v>528</v>
      </c>
    </row>
    <row r="410" spans="1:1" x14ac:dyDescent="0.25">
      <c r="A410" s="7" t="s">
        <v>529</v>
      </c>
    </row>
    <row r="411" spans="1:1" x14ac:dyDescent="0.25">
      <c r="A411" s="7" t="s">
        <v>530</v>
      </c>
    </row>
    <row r="412" spans="1:1" x14ac:dyDescent="0.25">
      <c r="A412" s="7" t="s">
        <v>531</v>
      </c>
    </row>
    <row r="413" spans="1:1" x14ac:dyDescent="0.25">
      <c r="A413" s="7" t="s">
        <v>532</v>
      </c>
    </row>
    <row r="414" spans="1:1" x14ac:dyDescent="0.25">
      <c r="A414" s="7" t="s">
        <v>533</v>
      </c>
    </row>
    <row r="415" spans="1:1" x14ac:dyDescent="0.25">
      <c r="A415" s="7" t="s">
        <v>534</v>
      </c>
    </row>
    <row r="416" spans="1:1" x14ac:dyDescent="0.25">
      <c r="A416" s="7" t="s">
        <v>535</v>
      </c>
    </row>
    <row r="417" spans="1:1" x14ac:dyDescent="0.25">
      <c r="A417" s="7" t="s">
        <v>536</v>
      </c>
    </row>
    <row r="418" spans="1:1" x14ac:dyDescent="0.25">
      <c r="A418" s="7" t="s">
        <v>537</v>
      </c>
    </row>
    <row r="419" spans="1:1" x14ac:dyDescent="0.25">
      <c r="A419" s="7" t="s">
        <v>538</v>
      </c>
    </row>
    <row r="420" spans="1:1" x14ac:dyDescent="0.25">
      <c r="A420" s="7" t="s">
        <v>539</v>
      </c>
    </row>
    <row r="421" spans="1:1" x14ac:dyDescent="0.25">
      <c r="A421" s="7" t="s">
        <v>540</v>
      </c>
    </row>
    <row r="422" spans="1:1" x14ac:dyDescent="0.25">
      <c r="A422" s="7" t="s">
        <v>541</v>
      </c>
    </row>
    <row r="423" spans="1:1" x14ac:dyDescent="0.25">
      <c r="A423" s="7" t="s">
        <v>542</v>
      </c>
    </row>
    <row r="424" spans="1:1" x14ac:dyDescent="0.25">
      <c r="A424" s="7" t="s">
        <v>543</v>
      </c>
    </row>
    <row r="425" spans="1:1" x14ac:dyDescent="0.25">
      <c r="A425" s="7" t="s">
        <v>544</v>
      </c>
    </row>
    <row r="426" spans="1:1" x14ac:dyDescent="0.25">
      <c r="A426" s="7" t="s">
        <v>545</v>
      </c>
    </row>
    <row r="427" spans="1:1" x14ac:dyDescent="0.25">
      <c r="A427" s="7" t="s">
        <v>546</v>
      </c>
    </row>
    <row r="428" spans="1:1" x14ac:dyDescent="0.25">
      <c r="A428" s="7" t="s">
        <v>547</v>
      </c>
    </row>
    <row r="429" spans="1:1" x14ac:dyDescent="0.25">
      <c r="A429" s="7" t="s">
        <v>548</v>
      </c>
    </row>
    <row r="430" spans="1:1" x14ac:dyDescent="0.25">
      <c r="A430" s="7" t="s">
        <v>549</v>
      </c>
    </row>
    <row r="431" spans="1:1" x14ac:dyDescent="0.25">
      <c r="A431" s="7" t="s">
        <v>550</v>
      </c>
    </row>
    <row r="432" spans="1:1" x14ac:dyDescent="0.25">
      <c r="A432" s="7" t="s">
        <v>551</v>
      </c>
    </row>
    <row r="433" spans="1:1" x14ac:dyDescent="0.25">
      <c r="A433" s="7" t="s">
        <v>552</v>
      </c>
    </row>
    <row r="434" spans="1:1" x14ac:dyDescent="0.25">
      <c r="A434" s="7" t="s">
        <v>553</v>
      </c>
    </row>
    <row r="435" spans="1:1" x14ac:dyDescent="0.25">
      <c r="A435" s="7" t="s">
        <v>554</v>
      </c>
    </row>
    <row r="436" spans="1:1" x14ac:dyDescent="0.25">
      <c r="A436" s="7" t="s">
        <v>555</v>
      </c>
    </row>
    <row r="437" spans="1:1" x14ac:dyDescent="0.25">
      <c r="A437" s="7" t="s">
        <v>556</v>
      </c>
    </row>
    <row r="438" spans="1:1" x14ac:dyDescent="0.25">
      <c r="A438" s="7" t="s">
        <v>557</v>
      </c>
    </row>
    <row r="439" spans="1:1" x14ac:dyDescent="0.25">
      <c r="A439" s="7" t="s">
        <v>558</v>
      </c>
    </row>
    <row r="440" spans="1:1" x14ac:dyDescent="0.25">
      <c r="A440" s="7" t="s">
        <v>559</v>
      </c>
    </row>
    <row r="441" spans="1:1" x14ac:dyDescent="0.25">
      <c r="A441" s="7" t="s">
        <v>560</v>
      </c>
    </row>
    <row r="442" spans="1:1" x14ac:dyDescent="0.25">
      <c r="A442" s="7" t="s">
        <v>561</v>
      </c>
    </row>
    <row r="443" spans="1:1" x14ac:dyDescent="0.25">
      <c r="A443" s="7" t="s">
        <v>562</v>
      </c>
    </row>
    <row r="444" spans="1:1" x14ac:dyDescent="0.25">
      <c r="A444" s="7" t="s">
        <v>563</v>
      </c>
    </row>
    <row r="445" spans="1:1" x14ac:dyDescent="0.25">
      <c r="A445" s="7" t="s">
        <v>564</v>
      </c>
    </row>
    <row r="446" spans="1:1" x14ac:dyDescent="0.25">
      <c r="A446" s="7" t="s">
        <v>565</v>
      </c>
    </row>
    <row r="447" spans="1:1" x14ac:dyDescent="0.25">
      <c r="A447" s="7" t="s">
        <v>566</v>
      </c>
    </row>
    <row r="448" spans="1:1" x14ac:dyDescent="0.25">
      <c r="A448" s="7" t="s">
        <v>567</v>
      </c>
    </row>
    <row r="449" spans="1:1" x14ac:dyDescent="0.25">
      <c r="A449" s="7" t="s">
        <v>568</v>
      </c>
    </row>
    <row r="450" spans="1:1" x14ac:dyDescent="0.25">
      <c r="A450" s="7" t="s">
        <v>569</v>
      </c>
    </row>
    <row r="451" spans="1:1" x14ac:dyDescent="0.25">
      <c r="A451" s="7" t="s">
        <v>570</v>
      </c>
    </row>
    <row r="452" spans="1:1" x14ac:dyDescent="0.25">
      <c r="A452" s="7" t="s">
        <v>571</v>
      </c>
    </row>
    <row r="453" spans="1:1" x14ac:dyDescent="0.25">
      <c r="A453" s="7" t="s">
        <v>572</v>
      </c>
    </row>
    <row r="454" spans="1:1" x14ac:dyDescent="0.25">
      <c r="A454" s="7" t="s">
        <v>573</v>
      </c>
    </row>
    <row r="455" spans="1:1" x14ac:dyDescent="0.25">
      <c r="A455" s="7" t="s">
        <v>574</v>
      </c>
    </row>
    <row r="456" spans="1:1" x14ac:dyDescent="0.25">
      <c r="A456" s="7" t="s">
        <v>575</v>
      </c>
    </row>
    <row r="457" spans="1:1" x14ac:dyDescent="0.25">
      <c r="A457" s="7" t="s">
        <v>576</v>
      </c>
    </row>
    <row r="458" spans="1:1" x14ac:dyDescent="0.25">
      <c r="A458" s="7" t="s">
        <v>577</v>
      </c>
    </row>
    <row r="459" spans="1:1" x14ac:dyDescent="0.25">
      <c r="A459" s="7" t="s">
        <v>578</v>
      </c>
    </row>
    <row r="460" spans="1:1" x14ac:dyDescent="0.25">
      <c r="A460" s="7" t="s">
        <v>579</v>
      </c>
    </row>
    <row r="461" spans="1:1" x14ac:dyDescent="0.25">
      <c r="A461" s="7" t="s">
        <v>580</v>
      </c>
    </row>
    <row r="462" spans="1:1" x14ac:dyDescent="0.25">
      <c r="A462" s="7" t="s">
        <v>581</v>
      </c>
    </row>
    <row r="463" spans="1:1" x14ac:dyDescent="0.25">
      <c r="A463" s="7" t="s">
        <v>582</v>
      </c>
    </row>
    <row r="464" spans="1:1" x14ac:dyDescent="0.25">
      <c r="A464" s="7" t="s">
        <v>583</v>
      </c>
    </row>
    <row r="465" spans="1:1" x14ac:dyDescent="0.25">
      <c r="A465" s="7" t="s">
        <v>584</v>
      </c>
    </row>
    <row r="466" spans="1:1" x14ac:dyDescent="0.25">
      <c r="A466" s="7" t="s">
        <v>585</v>
      </c>
    </row>
    <row r="467" spans="1:1" x14ac:dyDescent="0.25">
      <c r="A467" s="7" t="s">
        <v>586</v>
      </c>
    </row>
    <row r="468" spans="1:1" x14ac:dyDescent="0.25">
      <c r="A468" s="7" t="s">
        <v>587</v>
      </c>
    </row>
    <row r="469" spans="1:1" x14ac:dyDescent="0.25">
      <c r="A469" s="7" t="s">
        <v>588</v>
      </c>
    </row>
    <row r="470" spans="1:1" x14ac:dyDescent="0.25">
      <c r="A470" s="7" t="s">
        <v>589</v>
      </c>
    </row>
    <row r="471" spans="1:1" x14ac:dyDescent="0.25">
      <c r="A471" s="7" t="s">
        <v>590</v>
      </c>
    </row>
    <row r="472" spans="1:1" x14ac:dyDescent="0.25">
      <c r="A472" s="7" t="s">
        <v>591</v>
      </c>
    </row>
    <row r="473" spans="1:1" x14ac:dyDescent="0.25">
      <c r="A473" s="7" t="s">
        <v>592</v>
      </c>
    </row>
    <row r="474" spans="1:1" x14ac:dyDescent="0.25">
      <c r="A474" s="7" t="s">
        <v>593</v>
      </c>
    </row>
    <row r="475" spans="1:1" x14ac:dyDescent="0.25">
      <c r="A475" s="7" t="s">
        <v>594</v>
      </c>
    </row>
    <row r="476" spans="1:1" x14ac:dyDescent="0.25">
      <c r="A476" s="7" t="s">
        <v>595</v>
      </c>
    </row>
    <row r="477" spans="1:1" x14ac:dyDescent="0.25">
      <c r="A477" s="7" t="s">
        <v>596</v>
      </c>
    </row>
    <row r="478" spans="1:1" x14ac:dyDescent="0.25">
      <c r="A478" s="7" t="s">
        <v>597</v>
      </c>
    </row>
    <row r="479" spans="1:1" x14ac:dyDescent="0.25">
      <c r="A479" s="7" t="s">
        <v>598</v>
      </c>
    </row>
    <row r="480" spans="1:1" x14ac:dyDescent="0.25">
      <c r="A480" s="7" t="s">
        <v>599</v>
      </c>
    </row>
    <row r="481" spans="1:1" x14ac:dyDescent="0.25">
      <c r="A481" s="7" t="s">
        <v>600</v>
      </c>
    </row>
    <row r="482" spans="1:1" x14ac:dyDescent="0.25">
      <c r="A482" s="7" t="s">
        <v>601</v>
      </c>
    </row>
    <row r="483" spans="1:1" x14ac:dyDescent="0.25">
      <c r="A483" s="7" t="s">
        <v>602</v>
      </c>
    </row>
    <row r="484" spans="1:1" x14ac:dyDescent="0.25">
      <c r="A484" s="7" t="s">
        <v>603</v>
      </c>
    </row>
    <row r="485" spans="1:1" x14ac:dyDescent="0.25">
      <c r="A485" s="7" t="s">
        <v>604</v>
      </c>
    </row>
    <row r="486" spans="1:1" x14ac:dyDescent="0.25">
      <c r="A486" s="7" t="s">
        <v>605</v>
      </c>
    </row>
    <row r="487" spans="1:1" x14ac:dyDescent="0.25">
      <c r="A487" s="7" t="s">
        <v>606</v>
      </c>
    </row>
    <row r="488" spans="1:1" x14ac:dyDescent="0.25">
      <c r="A488" s="7" t="s">
        <v>607</v>
      </c>
    </row>
    <row r="489" spans="1:1" x14ac:dyDescent="0.25">
      <c r="A489" s="7" t="s">
        <v>608</v>
      </c>
    </row>
    <row r="490" spans="1:1" x14ac:dyDescent="0.25">
      <c r="A490" s="7" t="s">
        <v>609</v>
      </c>
    </row>
    <row r="491" spans="1:1" x14ac:dyDescent="0.25">
      <c r="A491" s="7" t="s">
        <v>610</v>
      </c>
    </row>
    <row r="492" spans="1:1" x14ac:dyDescent="0.25">
      <c r="A492" s="7" t="s">
        <v>611</v>
      </c>
    </row>
    <row r="493" spans="1:1" x14ac:dyDescent="0.25">
      <c r="A493" s="7" t="s">
        <v>612</v>
      </c>
    </row>
    <row r="494" spans="1:1" x14ac:dyDescent="0.25">
      <c r="A494" s="7" t="s">
        <v>613</v>
      </c>
    </row>
    <row r="495" spans="1:1" x14ac:dyDescent="0.25">
      <c r="A495" s="7" t="s">
        <v>614</v>
      </c>
    </row>
    <row r="496" spans="1:1" x14ac:dyDescent="0.25">
      <c r="A496" s="7" t="s">
        <v>615</v>
      </c>
    </row>
    <row r="497" spans="1:1" x14ac:dyDescent="0.25">
      <c r="A497" s="7" t="s">
        <v>616</v>
      </c>
    </row>
    <row r="498" spans="1:1" x14ac:dyDescent="0.25">
      <c r="A498" s="7" t="s">
        <v>617</v>
      </c>
    </row>
    <row r="499" spans="1:1" x14ac:dyDescent="0.25">
      <c r="A499" s="7" t="s">
        <v>618</v>
      </c>
    </row>
    <row r="500" spans="1:1" x14ac:dyDescent="0.25">
      <c r="A500" s="7" t="s">
        <v>619</v>
      </c>
    </row>
    <row r="501" spans="1:1" x14ac:dyDescent="0.25">
      <c r="A501" s="7" t="s">
        <v>620</v>
      </c>
    </row>
    <row r="502" spans="1:1" x14ac:dyDescent="0.25">
      <c r="A502" s="7" t="s">
        <v>621</v>
      </c>
    </row>
    <row r="503" spans="1:1" x14ac:dyDescent="0.25">
      <c r="A503" s="7" t="s">
        <v>622</v>
      </c>
    </row>
    <row r="504" spans="1:1" x14ac:dyDescent="0.25">
      <c r="A504" s="7" t="s">
        <v>623</v>
      </c>
    </row>
    <row r="505" spans="1:1" x14ac:dyDescent="0.25">
      <c r="A505" s="7" t="s">
        <v>624</v>
      </c>
    </row>
    <row r="506" spans="1:1" x14ac:dyDescent="0.25">
      <c r="A506" s="7" t="s">
        <v>625</v>
      </c>
    </row>
    <row r="507" spans="1:1" x14ac:dyDescent="0.25">
      <c r="A507" s="7" t="s">
        <v>626</v>
      </c>
    </row>
    <row r="508" spans="1:1" x14ac:dyDescent="0.25">
      <c r="A508" s="7" t="s">
        <v>627</v>
      </c>
    </row>
    <row r="509" spans="1:1" x14ac:dyDescent="0.25">
      <c r="A509" s="7" t="s">
        <v>628</v>
      </c>
    </row>
    <row r="510" spans="1:1" x14ac:dyDescent="0.25">
      <c r="A510" s="7" t="s">
        <v>629</v>
      </c>
    </row>
    <row r="511" spans="1:1" x14ac:dyDescent="0.25">
      <c r="A511" s="7" t="s">
        <v>630</v>
      </c>
    </row>
    <row r="512" spans="1:1" x14ac:dyDescent="0.25">
      <c r="A512" s="7" t="s">
        <v>631</v>
      </c>
    </row>
    <row r="513" spans="1:1" x14ac:dyDescent="0.25">
      <c r="A513" s="7" t="s">
        <v>632</v>
      </c>
    </row>
    <row r="514" spans="1:1" x14ac:dyDescent="0.25">
      <c r="A514" s="7" t="s">
        <v>633</v>
      </c>
    </row>
    <row r="515" spans="1:1" x14ac:dyDescent="0.25">
      <c r="A515" s="7" t="s">
        <v>634</v>
      </c>
    </row>
    <row r="516" spans="1:1" x14ac:dyDescent="0.25">
      <c r="A516" s="7" t="s">
        <v>635</v>
      </c>
    </row>
    <row r="517" spans="1:1" x14ac:dyDescent="0.25">
      <c r="A517" s="7" t="s">
        <v>636</v>
      </c>
    </row>
    <row r="518" spans="1:1" x14ac:dyDescent="0.25">
      <c r="A518" s="7" t="s">
        <v>637</v>
      </c>
    </row>
    <row r="519" spans="1:1" x14ac:dyDescent="0.25">
      <c r="A519" s="7" t="s">
        <v>638</v>
      </c>
    </row>
    <row r="520" spans="1:1" x14ac:dyDescent="0.25">
      <c r="A520" s="7" t="s">
        <v>639</v>
      </c>
    </row>
    <row r="521" spans="1:1" x14ac:dyDescent="0.25">
      <c r="A521" s="7" t="s">
        <v>640</v>
      </c>
    </row>
    <row r="522" spans="1:1" x14ac:dyDescent="0.25">
      <c r="A522" s="7" t="s">
        <v>641</v>
      </c>
    </row>
    <row r="523" spans="1:1" x14ac:dyDescent="0.25">
      <c r="A523" s="7" t="s">
        <v>642</v>
      </c>
    </row>
    <row r="524" spans="1:1" x14ac:dyDescent="0.25">
      <c r="A524" s="7" t="s">
        <v>643</v>
      </c>
    </row>
    <row r="525" spans="1:1" x14ac:dyDescent="0.25">
      <c r="A525" s="7" t="s">
        <v>644</v>
      </c>
    </row>
    <row r="526" spans="1:1" x14ac:dyDescent="0.25">
      <c r="A526" s="7" t="s">
        <v>645</v>
      </c>
    </row>
    <row r="527" spans="1:1" x14ac:dyDescent="0.25">
      <c r="A527" s="7" t="s">
        <v>646</v>
      </c>
    </row>
    <row r="528" spans="1:1" x14ac:dyDescent="0.25">
      <c r="A528" s="7" t="s">
        <v>647</v>
      </c>
    </row>
    <row r="529" spans="1:1" x14ac:dyDescent="0.25">
      <c r="A529" s="7" t="s">
        <v>648</v>
      </c>
    </row>
    <row r="530" spans="1:1" x14ac:dyDescent="0.25">
      <c r="A530" s="7" t="s">
        <v>649</v>
      </c>
    </row>
    <row r="531" spans="1:1" x14ac:dyDescent="0.25">
      <c r="A531" s="7" t="s">
        <v>650</v>
      </c>
    </row>
    <row r="532" spans="1:1" x14ac:dyDescent="0.25">
      <c r="A532" s="7" t="s">
        <v>651</v>
      </c>
    </row>
    <row r="533" spans="1:1" x14ac:dyDescent="0.25">
      <c r="A533" s="7" t="s">
        <v>652</v>
      </c>
    </row>
    <row r="534" spans="1:1" x14ac:dyDescent="0.25">
      <c r="A534" s="7" t="s">
        <v>653</v>
      </c>
    </row>
    <row r="535" spans="1:1" x14ac:dyDescent="0.25">
      <c r="A535" s="7" t="s">
        <v>654</v>
      </c>
    </row>
    <row r="536" spans="1:1" x14ac:dyDescent="0.25">
      <c r="A536" s="7" t="s">
        <v>655</v>
      </c>
    </row>
    <row r="537" spans="1:1" x14ac:dyDescent="0.25">
      <c r="A537" s="7" t="s">
        <v>656</v>
      </c>
    </row>
    <row r="538" spans="1:1" x14ac:dyDescent="0.25">
      <c r="A538" s="7" t="s">
        <v>657</v>
      </c>
    </row>
    <row r="539" spans="1:1" x14ac:dyDescent="0.25">
      <c r="A539" s="7" t="s">
        <v>658</v>
      </c>
    </row>
    <row r="540" spans="1:1" x14ac:dyDescent="0.25">
      <c r="A540" s="7" t="s">
        <v>659</v>
      </c>
    </row>
    <row r="541" spans="1:1" x14ac:dyDescent="0.25">
      <c r="A541" s="7" t="s">
        <v>660</v>
      </c>
    </row>
    <row r="542" spans="1:1" x14ac:dyDescent="0.25">
      <c r="A542" s="7" t="s">
        <v>661</v>
      </c>
    </row>
    <row r="543" spans="1:1" x14ac:dyDescent="0.25">
      <c r="A543" s="7" t="s">
        <v>662</v>
      </c>
    </row>
    <row r="544" spans="1:1" x14ac:dyDescent="0.25">
      <c r="A544" s="7" t="s">
        <v>663</v>
      </c>
    </row>
    <row r="545" spans="1:1" x14ac:dyDescent="0.25">
      <c r="A545" s="7" t="s">
        <v>664</v>
      </c>
    </row>
    <row r="546" spans="1:1" x14ac:dyDescent="0.25">
      <c r="A546" s="7" t="s">
        <v>665</v>
      </c>
    </row>
    <row r="547" spans="1:1" x14ac:dyDescent="0.25">
      <c r="A547" s="7" t="s">
        <v>666</v>
      </c>
    </row>
    <row r="548" spans="1:1" x14ac:dyDescent="0.25">
      <c r="A548" s="7" t="s">
        <v>667</v>
      </c>
    </row>
    <row r="549" spans="1:1" x14ac:dyDescent="0.25">
      <c r="A549" s="7" t="s">
        <v>668</v>
      </c>
    </row>
    <row r="550" spans="1:1" x14ac:dyDescent="0.25">
      <c r="A550" s="7" t="s">
        <v>669</v>
      </c>
    </row>
    <row r="551" spans="1:1" x14ac:dyDescent="0.25">
      <c r="A551" s="7" t="s">
        <v>670</v>
      </c>
    </row>
    <row r="552" spans="1:1" x14ac:dyDescent="0.25">
      <c r="A552" s="7" t="s">
        <v>671</v>
      </c>
    </row>
    <row r="553" spans="1:1" x14ac:dyDescent="0.25">
      <c r="A553" s="7" t="s">
        <v>672</v>
      </c>
    </row>
    <row r="554" spans="1:1" x14ac:dyDescent="0.25">
      <c r="A554" s="7" t="s">
        <v>673</v>
      </c>
    </row>
    <row r="555" spans="1:1" x14ac:dyDescent="0.25">
      <c r="A555" s="7" t="s">
        <v>674</v>
      </c>
    </row>
    <row r="556" spans="1:1" x14ac:dyDescent="0.25">
      <c r="A556" s="7" t="s">
        <v>675</v>
      </c>
    </row>
    <row r="557" spans="1:1" x14ac:dyDescent="0.25">
      <c r="A557" s="7" t="s">
        <v>676</v>
      </c>
    </row>
    <row r="558" spans="1:1" x14ac:dyDescent="0.25">
      <c r="A558" s="7" t="s">
        <v>677</v>
      </c>
    </row>
    <row r="559" spans="1:1" x14ac:dyDescent="0.25">
      <c r="A559" s="7" t="s">
        <v>678</v>
      </c>
    </row>
    <row r="560" spans="1:1" x14ac:dyDescent="0.25">
      <c r="A560" s="7" t="s">
        <v>679</v>
      </c>
    </row>
    <row r="561" spans="1:1" x14ac:dyDescent="0.25">
      <c r="A561" s="7" t="s">
        <v>680</v>
      </c>
    </row>
    <row r="562" spans="1:1" x14ac:dyDescent="0.25">
      <c r="A562" s="7" t="s">
        <v>681</v>
      </c>
    </row>
    <row r="563" spans="1:1" x14ac:dyDescent="0.25">
      <c r="A563" s="7" t="s">
        <v>682</v>
      </c>
    </row>
    <row r="564" spans="1:1" x14ac:dyDescent="0.25">
      <c r="A564" s="7" t="s">
        <v>683</v>
      </c>
    </row>
    <row r="565" spans="1:1" x14ac:dyDescent="0.25">
      <c r="A565" s="7" t="s">
        <v>684</v>
      </c>
    </row>
    <row r="566" spans="1:1" x14ac:dyDescent="0.25">
      <c r="A566" s="7" t="s">
        <v>685</v>
      </c>
    </row>
    <row r="567" spans="1:1" x14ac:dyDescent="0.25">
      <c r="A567" s="7" t="s">
        <v>686</v>
      </c>
    </row>
    <row r="568" spans="1:1" x14ac:dyDescent="0.25">
      <c r="A568" s="7" t="s">
        <v>687</v>
      </c>
    </row>
    <row r="569" spans="1:1" x14ac:dyDescent="0.25">
      <c r="A569" s="7" t="s">
        <v>688</v>
      </c>
    </row>
    <row r="570" spans="1:1" x14ac:dyDescent="0.25">
      <c r="A570" s="7" t="s">
        <v>689</v>
      </c>
    </row>
    <row r="571" spans="1:1" x14ac:dyDescent="0.25">
      <c r="A571" s="7" t="s">
        <v>690</v>
      </c>
    </row>
    <row r="572" spans="1:1" x14ac:dyDescent="0.25">
      <c r="A572" s="7" t="s">
        <v>691</v>
      </c>
    </row>
    <row r="573" spans="1:1" x14ac:dyDescent="0.25">
      <c r="A573" s="7" t="s">
        <v>692</v>
      </c>
    </row>
    <row r="574" spans="1:1" x14ac:dyDescent="0.25">
      <c r="A574" s="7" t="s">
        <v>693</v>
      </c>
    </row>
    <row r="575" spans="1:1" x14ac:dyDescent="0.25">
      <c r="A575" s="7" t="s">
        <v>694</v>
      </c>
    </row>
    <row r="576" spans="1:1" x14ac:dyDescent="0.25">
      <c r="A576" s="7" t="s">
        <v>695</v>
      </c>
    </row>
    <row r="577" spans="1:1" x14ac:dyDescent="0.25">
      <c r="A577" s="7" t="s">
        <v>696</v>
      </c>
    </row>
    <row r="578" spans="1:1" x14ac:dyDescent="0.25">
      <c r="A578" s="7" t="s">
        <v>697</v>
      </c>
    </row>
    <row r="579" spans="1:1" x14ac:dyDescent="0.25">
      <c r="A579" s="7" t="s">
        <v>698</v>
      </c>
    </row>
    <row r="580" spans="1:1" x14ac:dyDescent="0.25">
      <c r="A580" s="7" t="s">
        <v>699</v>
      </c>
    </row>
    <row r="581" spans="1:1" x14ac:dyDescent="0.25">
      <c r="A581" s="7" t="s">
        <v>700</v>
      </c>
    </row>
    <row r="582" spans="1:1" x14ac:dyDescent="0.25">
      <c r="A582" s="7" t="s">
        <v>701</v>
      </c>
    </row>
    <row r="583" spans="1:1" x14ac:dyDescent="0.25">
      <c r="A583" s="7" t="s">
        <v>702</v>
      </c>
    </row>
    <row r="584" spans="1:1" x14ac:dyDescent="0.25">
      <c r="A584" s="7" t="s">
        <v>703</v>
      </c>
    </row>
    <row r="585" spans="1:1" x14ac:dyDescent="0.25">
      <c r="A585" s="7" t="s">
        <v>704</v>
      </c>
    </row>
    <row r="586" spans="1:1" x14ac:dyDescent="0.25">
      <c r="A586" s="7" t="s">
        <v>705</v>
      </c>
    </row>
    <row r="587" spans="1:1" x14ac:dyDescent="0.25">
      <c r="A587" s="7" t="s">
        <v>706</v>
      </c>
    </row>
    <row r="588" spans="1:1" x14ac:dyDescent="0.25">
      <c r="A588" s="7" t="s">
        <v>707</v>
      </c>
    </row>
    <row r="589" spans="1:1" x14ac:dyDescent="0.25">
      <c r="A589" s="7" t="s">
        <v>708</v>
      </c>
    </row>
    <row r="590" spans="1:1" x14ac:dyDescent="0.25">
      <c r="A590" s="7" t="s">
        <v>709</v>
      </c>
    </row>
    <row r="591" spans="1:1" x14ac:dyDescent="0.25">
      <c r="A591" s="7" t="s">
        <v>710</v>
      </c>
    </row>
    <row r="592" spans="1:1" x14ac:dyDescent="0.25">
      <c r="A592" s="7" t="s">
        <v>711</v>
      </c>
    </row>
    <row r="593" spans="1:1" x14ac:dyDescent="0.25">
      <c r="A593" s="7" t="s">
        <v>712</v>
      </c>
    </row>
    <row r="594" spans="1:1" x14ac:dyDescent="0.25">
      <c r="A594" s="7" t="s">
        <v>713</v>
      </c>
    </row>
    <row r="595" spans="1:1" x14ac:dyDescent="0.25">
      <c r="A595" s="7" t="s">
        <v>714</v>
      </c>
    </row>
    <row r="596" spans="1:1" x14ac:dyDescent="0.25">
      <c r="A596" s="7" t="s">
        <v>715</v>
      </c>
    </row>
    <row r="597" spans="1:1" x14ac:dyDescent="0.25">
      <c r="A597" s="7" t="s">
        <v>716</v>
      </c>
    </row>
    <row r="598" spans="1:1" x14ac:dyDescent="0.25">
      <c r="A598" s="7" t="s">
        <v>717</v>
      </c>
    </row>
    <row r="599" spans="1:1" x14ac:dyDescent="0.25">
      <c r="A599" s="7" t="s">
        <v>718</v>
      </c>
    </row>
    <row r="600" spans="1:1" x14ac:dyDescent="0.25">
      <c r="A600" s="7" t="s">
        <v>719</v>
      </c>
    </row>
    <row r="601" spans="1:1" x14ac:dyDescent="0.25">
      <c r="A601" s="7" t="s">
        <v>720</v>
      </c>
    </row>
    <row r="602" spans="1:1" x14ac:dyDescent="0.25">
      <c r="A602" s="7" t="s">
        <v>721</v>
      </c>
    </row>
    <row r="603" spans="1:1" x14ac:dyDescent="0.25">
      <c r="A603" s="7" t="s">
        <v>722</v>
      </c>
    </row>
    <row r="604" spans="1:1" x14ac:dyDescent="0.25">
      <c r="A604" s="7" t="s">
        <v>723</v>
      </c>
    </row>
    <row r="605" spans="1:1" x14ac:dyDescent="0.25">
      <c r="A605" s="7" t="s">
        <v>724</v>
      </c>
    </row>
    <row r="606" spans="1:1" x14ac:dyDescent="0.25">
      <c r="A606" s="7" t="s">
        <v>725</v>
      </c>
    </row>
    <row r="607" spans="1:1" x14ac:dyDescent="0.25">
      <c r="A607" s="7" t="s">
        <v>726</v>
      </c>
    </row>
    <row r="608" spans="1:1" x14ac:dyDescent="0.25">
      <c r="A608" s="7" t="s">
        <v>727</v>
      </c>
    </row>
    <row r="609" spans="1:1" x14ac:dyDescent="0.25">
      <c r="A609" s="7" t="s">
        <v>728</v>
      </c>
    </row>
    <row r="610" spans="1:1" x14ac:dyDescent="0.25">
      <c r="A610" s="7" t="s">
        <v>729</v>
      </c>
    </row>
    <row r="611" spans="1:1" x14ac:dyDescent="0.25">
      <c r="A611" s="7" t="s">
        <v>730</v>
      </c>
    </row>
    <row r="612" spans="1:1" x14ac:dyDescent="0.25">
      <c r="A612" s="7" t="s">
        <v>731</v>
      </c>
    </row>
    <row r="613" spans="1:1" x14ac:dyDescent="0.25">
      <c r="A613" s="7" t="s">
        <v>732</v>
      </c>
    </row>
    <row r="614" spans="1:1" x14ac:dyDescent="0.25">
      <c r="A614" s="7" t="s">
        <v>733</v>
      </c>
    </row>
    <row r="615" spans="1:1" x14ac:dyDescent="0.25">
      <c r="A615" s="7" t="s">
        <v>734</v>
      </c>
    </row>
    <row r="616" spans="1:1" x14ac:dyDescent="0.25">
      <c r="A616" s="7" t="s">
        <v>735</v>
      </c>
    </row>
    <row r="617" spans="1:1" x14ac:dyDescent="0.25">
      <c r="A617" s="7" t="s">
        <v>736</v>
      </c>
    </row>
    <row r="618" spans="1:1" x14ac:dyDescent="0.25">
      <c r="A618" s="7" t="s">
        <v>737</v>
      </c>
    </row>
    <row r="619" spans="1:1" x14ac:dyDescent="0.25">
      <c r="A619" s="7" t="s">
        <v>738</v>
      </c>
    </row>
    <row r="620" spans="1:1" x14ac:dyDescent="0.25">
      <c r="A620" s="7" t="s">
        <v>739</v>
      </c>
    </row>
    <row r="621" spans="1:1" x14ac:dyDescent="0.25">
      <c r="A621" s="7" t="s">
        <v>740</v>
      </c>
    </row>
    <row r="622" spans="1:1" x14ac:dyDescent="0.25">
      <c r="A622" s="7" t="s">
        <v>741</v>
      </c>
    </row>
    <row r="623" spans="1:1" x14ac:dyDescent="0.25">
      <c r="A623" s="7" t="s">
        <v>742</v>
      </c>
    </row>
    <row r="624" spans="1:1" x14ac:dyDescent="0.25">
      <c r="A624" s="7" t="s">
        <v>743</v>
      </c>
    </row>
    <row r="625" spans="1:1" x14ac:dyDescent="0.25">
      <c r="A625" s="7" t="s">
        <v>744</v>
      </c>
    </row>
    <row r="626" spans="1:1" x14ac:dyDescent="0.25">
      <c r="A626" s="7" t="s">
        <v>745</v>
      </c>
    </row>
    <row r="627" spans="1:1" x14ac:dyDescent="0.25">
      <c r="A627" s="7" t="s">
        <v>746</v>
      </c>
    </row>
    <row r="628" spans="1:1" x14ac:dyDescent="0.25">
      <c r="A628" s="7" t="s">
        <v>747</v>
      </c>
    </row>
    <row r="629" spans="1:1" x14ac:dyDescent="0.25">
      <c r="A629" s="7" t="s">
        <v>748</v>
      </c>
    </row>
    <row r="630" spans="1:1" x14ac:dyDescent="0.25">
      <c r="A630" s="7" t="s">
        <v>749</v>
      </c>
    </row>
    <row r="631" spans="1:1" x14ac:dyDescent="0.25">
      <c r="A631" s="7" t="s">
        <v>750</v>
      </c>
    </row>
    <row r="632" spans="1:1" x14ac:dyDescent="0.25">
      <c r="A632" s="7" t="s">
        <v>751</v>
      </c>
    </row>
    <row r="633" spans="1:1" x14ac:dyDescent="0.25">
      <c r="A633" s="7" t="s">
        <v>752</v>
      </c>
    </row>
    <row r="634" spans="1:1" x14ac:dyDescent="0.25">
      <c r="A634" s="7" t="s">
        <v>753</v>
      </c>
    </row>
    <row r="635" spans="1:1" x14ac:dyDescent="0.25">
      <c r="A635" s="7" t="s">
        <v>754</v>
      </c>
    </row>
    <row r="636" spans="1:1" x14ac:dyDescent="0.25">
      <c r="A636" s="7" t="s">
        <v>755</v>
      </c>
    </row>
    <row r="637" spans="1:1" x14ac:dyDescent="0.25">
      <c r="A637" s="7" t="s">
        <v>756</v>
      </c>
    </row>
    <row r="638" spans="1:1" x14ac:dyDescent="0.25">
      <c r="A638" s="7" t="s">
        <v>757</v>
      </c>
    </row>
    <row r="639" spans="1:1" x14ac:dyDescent="0.25">
      <c r="A639" s="7" t="s">
        <v>758</v>
      </c>
    </row>
    <row r="640" spans="1:1" x14ac:dyDescent="0.25">
      <c r="A640" s="7" t="s">
        <v>759</v>
      </c>
    </row>
    <row r="641" spans="1:1" x14ac:dyDescent="0.25">
      <c r="A641" s="7" t="s">
        <v>760</v>
      </c>
    </row>
    <row r="642" spans="1:1" x14ac:dyDescent="0.25">
      <c r="A642" s="7" t="s">
        <v>761</v>
      </c>
    </row>
    <row r="643" spans="1:1" x14ac:dyDescent="0.25">
      <c r="A643" s="7" t="s">
        <v>762</v>
      </c>
    </row>
    <row r="644" spans="1:1" x14ac:dyDescent="0.25">
      <c r="A644" s="7" t="s">
        <v>763</v>
      </c>
    </row>
    <row r="645" spans="1:1" x14ac:dyDescent="0.25">
      <c r="A645" s="7" t="s">
        <v>764</v>
      </c>
    </row>
    <row r="646" spans="1:1" x14ac:dyDescent="0.25">
      <c r="A646" s="7" t="s">
        <v>765</v>
      </c>
    </row>
    <row r="647" spans="1:1" x14ac:dyDescent="0.25">
      <c r="A647" s="7" t="s">
        <v>766</v>
      </c>
    </row>
    <row r="648" spans="1:1" x14ac:dyDescent="0.25">
      <c r="A648" s="7" t="s">
        <v>767</v>
      </c>
    </row>
    <row r="649" spans="1:1" x14ac:dyDescent="0.25">
      <c r="A649" s="7" t="s">
        <v>768</v>
      </c>
    </row>
    <row r="650" spans="1:1" x14ac:dyDescent="0.25">
      <c r="A650" s="7" t="s">
        <v>769</v>
      </c>
    </row>
    <row r="651" spans="1:1" x14ac:dyDescent="0.25">
      <c r="A651" s="7" t="s">
        <v>770</v>
      </c>
    </row>
    <row r="652" spans="1:1" x14ac:dyDescent="0.25">
      <c r="A652" s="7" t="s">
        <v>771</v>
      </c>
    </row>
    <row r="653" spans="1:1" x14ac:dyDescent="0.25">
      <c r="A653" s="7" t="s">
        <v>772</v>
      </c>
    </row>
    <row r="654" spans="1:1" x14ac:dyDescent="0.25">
      <c r="A654" s="7" t="s">
        <v>773</v>
      </c>
    </row>
    <row r="655" spans="1:1" x14ac:dyDescent="0.25">
      <c r="A655" s="7" t="s">
        <v>774</v>
      </c>
    </row>
    <row r="656" spans="1:1" x14ac:dyDescent="0.25">
      <c r="A656" s="7" t="s">
        <v>775</v>
      </c>
    </row>
    <row r="657" spans="1:1" x14ac:dyDescent="0.25">
      <c r="A657" s="7" t="s">
        <v>776</v>
      </c>
    </row>
    <row r="658" spans="1:1" x14ac:dyDescent="0.25">
      <c r="A658" s="7" t="s">
        <v>777</v>
      </c>
    </row>
    <row r="659" spans="1:1" x14ac:dyDescent="0.25">
      <c r="A659" s="7" t="s">
        <v>778</v>
      </c>
    </row>
    <row r="660" spans="1:1" x14ac:dyDescent="0.25">
      <c r="A660" s="7" t="s">
        <v>779</v>
      </c>
    </row>
    <row r="661" spans="1:1" x14ac:dyDescent="0.25">
      <c r="A661" s="7" t="s">
        <v>780</v>
      </c>
    </row>
    <row r="662" spans="1:1" x14ac:dyDescent="0.25">
      <c r="A662" s="7" t="s">
        <v>781</v>
      </c>
    </row>
    <row r="663" spans="1:1" x14ac:dyDescent="0.25">
      <c r="A663" s="7" t="s">
        <v>782</v>
      </c>
    </row>
    <row r="664" spans="1:1" x14ac:dyDescent="0.25">
      <c r="A664" s="7" t="s">
        <v>783</v>
      </c>
    </row>
    <row r="665" spans="1:1" x14ac:dyDescent="0.25">
      <c r="A665" s="7" t="s">
        <v>784</v>
      </c>
    </row>
    <row r="666" spans="1:1" x14ac:dyDescent="0.25">
      <c r="A666" s="7" t="s">
        <v>785</v>
      </c>
    </row>
    <row r="667" spans="1:1" x14ac:dyDescent="0.25">
      <c r="A667" s="7" t="s">
        <v>786</v>
      </c>
    </row>
    <row r="668" spans="1:1" x14ac:dyDescent="0.25">
      <c r="A668" s="7" t="s">
        <v>787</v>
      </c>
    </row>
    <row r="669" spans="1:1" x14ac:dyDescent="0.25">
      <c r="A669" s="7" t="s">
        <v>788</v>
      </c>
    </row>
    <row r="670" spans="1:1" x14ac:dyDescent="0.25">
      <c r="A670" s="7" t="s">
        <v>789</v>
      </c>
    </row>
    <row r="671" spans="1:1" x14ac:dyDescent="0.25">
      <c r="A671" s="7" t="s">
        <v>790</v>
      </c>
    </row>
    <row r="672" spans="1:1" x14ac:dyDescent="0.25">
      <c r="A672" s="7" t="s">
        <v>791</v>
      </c>
    </row>
    <row r="673" spans="1:1" x14ac:dyDescent="0.25">
      <c r="A673" s="7" t="s">
        <v>792</v>
      </c>
    </row>
    <row r="674" spans="1:1" x14ac:dyDescent="0.25">
      <c r="A674" s="7" t="s">
        <v>793</v>
      </c>
    </row>
    <row r="675" spans="1:1" x14ac:dyDescent="0.25">
      <c r="A675" s="7" t="s">
        <v>794</v>
      </c>
    </row>
    <row r="676" spans="1:1" x14ac:dyDescent="0.25">
      <c r="A676" s="7" t="s">
        <v>795</v>
      </c>
    </row>
    <row r="677" spans="1:1" x14ac:dyDescent="0.25">
      <c r="A677" s="7" t="s">
        <v>796</v>
      </c>
    </row>
    <row r="678" spans="1:1" x14ac:dyDescent="0.25">
      <c r="A678" s="7" t="s">
        <v>797</v>
      </c>
    </row>
    <row r="679" spans="1:1" x14ac:dyDescent="0.25">
      <c r="A679" s="7" t="s">
        <v>798</v>
      </c>
    </row>
    <row r="680" spans="1:1" x14ac:dyDescent="0.25">
      <c r="A680" s="7" t="s">
        <v>799</v>
      </c>
    </row>
    <row r="681" spans="1:1" x14ac:dyDescent="0.25">
      <c r="A681" s="7" t="s">
        <v>800</v>
      </c>
    </row>
    <row r="682" spans="1:1" x14ac:dyDescent="0.25">
      <c r="A682" s="7" t="s">
        <v>801</v>
      </c>
    </row>
    <row r="683" spans="1:1" x14ac:dyDescent="0.25">
      <c r="A683" s="7" t="s">
        <v>802</v>
      </c>
    </row>
    <row r="684" spans="1:1" x14ac:dyDescent="0.25">
      <c r="A684" s="7" t="s">
        <v>803</v>
      </c>
    </row>
    <row r="685" spans="1:1" x14ac:dyDescent="0.25">
      <c r="A685" s="7" t="s">
        <v>804</v>
      </c>
    </row>
    <row r="686" spans="1:1" x14ac:dyDescent="0.25">
      <c r="A686" s="7" t="s">
        <v>805</v>
      </c>
    </row>
    <row r="687" spans="1:1" x14ac:dyDescent="0.25">
      <c r="A687" s="7" t="s">
        <v>806</v>
      </c>
    </row>
    <row r="688" spans="1:1" x14ac:dyDescent="0.25">
      <c r="A688" s="7" t="s">
        <v>807</v>
      </c>
    </row>
    <row r="689" spans="1:1" x14ac:dyDescent="0.25">
      <c r="A689" s="7" t="s">
        <v>808</v>
      </c>
    </row>
    <row r="690" spans="1:1" x14ac:dyDescent="0.25">
      <c r="A690" s="7" t="s">
        <v>809</v>
      </c>
    </row>
    <row r="691" spans="1:1" x14ac:dyDescent="0.25">
      <c r="A691" s="7" t="s">
        <v>810</v>
      </c>
    </row>
    <row r="692" spans="1:1" x14ac:dyDescent="0.25">
      <c r="A692" s="7" t="s">
        <v>811</v>
      </c>
    </row>
    <row r="693" spans="1:1" x14ac:dyDescent="0.25">
      <c r="A693" s="7" t="s">
        <v>812</v>
      </c>
    </row>
    <row r="694" spans="1:1" x14ac:dyDescent="0.25">
      <c r="A694" s="7" t="s">
        <v>813</v>
      </c>
    </row>
    <row r="695" spans="1:1" x14ac:dyDescent="0.25">
      <c r="A695" s="7" t="s">
        <v>814</v>
      </c>
    </row>
    <row r="696" spans="1:1" x14ac:dyDescent="0.25">
      <c r="A696" s="7" t="s">
        <v>815</v>
      </c>
    </row>
    <row r="697" spans="1:1" x14ac:dyDescent="0.25">
      <c r="A697" s="7" t="s">
        <v>816</v>
      </c>
    </row>
    <row r="698" spans="1:1" x14ac:dyDescent="0.25">
      <c r="A698" s="7" t="s">
        <v>817</v>
      </c>
    </row>
    <row r="699" spans="1:1" x14ac:dyDescent="0.25">
      <c r="A699" s="7" t="s">
        <v>818</v>
      </c>
    </row>
    <row r="700" spans="1:1" x14ac:dyDescent="0.25">
      <c r="A700" s="7" t="s">
        <v>819</v>
      </c>
    </row>
    <row r="701" spans="1:1" x14ac:dyDescent="0.25">
      <c r="A701" s="7" t="s">
        <v>820</v>
      </c>
    </row>
    <row r="702" spans="1:1" x14ac:dyDescent="0.25">
      <c r="A702" s="7" t="s">
        <v>821</v>
      </c>
    </row>
    <row r="703" spans="1:1" x14ac:dyDescent="0.25">
      <c r="A703" s="7" t="s">
        <v>822</v>
      </c>
    </row>
    <row r="704" spans="1:1" x14ac:dyDescent="0.25">
      <c r="A704" s="7" t="s">
        <v>823</v>
      </c>
    </row>
    <row r="705" spans="1:1" x14ac:dyDescent="0.25">
      <c r="A705" s="7" t="s">
        <v>824</v>
      </c>
    </row>
    <row r="706" spans="1:1" x14ac:dyDescent="0.25">
      <c r="A706" s="7" t="s">
        <v>825</v>
      </c>
    </row>
    <row r="707" spans="1:1" x14ac:dyDescent="0.25">
      <c r="A707" s="7" t="s">
        <v>826</v>
      </c>
    </row>
    <row r="708" spans="1:1" x14ac:dyDescent="0.25">
      <c r="A708" s="7" t="s">
        <v>827</v>
      </c>
    </row>
    <row r="709" spans="1:1" x14ac:dyDescent="0.25">
      <c r="A709" s="7" t="s">
        <v>828</v>
      </c>
    </row>
    <row r="710" spans="1:1" x14ac:dyDescent="0.25">
      <c r="A710" s="7" t="s">
        <v>829</v>
      </c>
    </row>
    <row r="711" spans="1:1" x14ac:dyDescent="0.25">
      <c r="A711" s="7" t="s">
        <v>830</v>
      </c>
    </row>
    <row r="712" spans="1:1" x14ac:dyDescent="0.25">
      <c r="A712" s="7" t="s">
        <v>831</v>
      </c>
    </row>
    <row r="713" spans="1:1" x14ac:dyDescent="0.25">
      <c r="A713" s="7" t="s">
        <v>832</v>
      </c>
    </row>
    <row r="714" spans="1:1" x14ac:dyDescent="0.25">
      <c r="A714" s="7" t="s">
        <v>833</v>
      </c>
    </row>
    <row r="715" spans="1:1" x14ac:dyDescent="0.25">
      <c r="A715" s="7" t="s">
        <v>834</v>
      </c>
    </row>
    <row r="716" spans="1:1" x14ac:dyDescent="0.25">
      <c r="A716" s="7" t="s">
        <v>835</v>
      </c>
    </row>
    <row r="717" spans="1:1" x14ac:dyDescent="0.25">
      <c r="A717" s="7" t="s">
        <v>836</v>
      </c>
    </row>
    <row r="718" spans="1:1" x14ac:dyDescent="0.25">
      <c r="A718" s="7" t="s">
        <v>837</v>
      </c>
    </row>
    <row r="719" spans="1:1" x14ac:dyDescent="0.25">
      <c r="A719" s="7" t="s">
        <v>838</v>
      </c>
    </row>
    <row r="720" spans="1:1" x14ac:dyDescent="0.25">
      <c r="A720" s="7" t="s">
        <v>839</v>
      </c>
    </row>
    <row r="721" spans="1:1" x14ac:dyDescent="0.25">
      <c r="A721" s="7" t="s">
        <v>840</v>
      </c>
    </row>
    <row r="722" spans="1:1" x14ac:dyDescent="0.25">
      <c r="A722" s="7" t="s">
        <v>841</v>
      </c>
    </row>
    <row r="723" spans="1:1" x14ac:dyDescent="0.25">
      <c r="A723" s="7" t="s">
        <v>842</v>
      </c>
    </row>
    <row r="724" spans="1:1" x14ac:dyDescent="0.25">
      <c r="A724" s="7" t="s">
        <v>843</v>
      </c>
    </row>
    <row r="725" spans="1:1" x14ac:dyDescent="0.25">
      <c r="A725" s="7" t="s">
        <v>844</v>
      </c>
    </row>
    <row r="726" spans="1:1" x14ac:dyDescent="0.25">
      <c r="A726" s="7" t="s">
        <v>845</v>
      </c>
    </row>
    <row r="727" spans="1:1" x14ac:dyDescent="0.25">
      <c r="A727" s="7" t="s">
        <v>846</v>
      </c>
    </row>
    <row r="728" spans="1:1" x14ac:dyDescent="0.25">
      <c r="A728" s="7" t="s">
        <v>847</v>
      </c>
    </row>
    <row r="729" spans="1:1" x14ac:dyDescent="0.25">
      <c r="A729" s="7" t="s">
        <v>848</v>
      </c>
    </row>
    <row r="730" spans="1:1" x14ac:dyDescent="0.25">
      <c r="A730" s="7" t="s">
        <v>849</v>
      </c>
    </row>
    <row r="731" spans="1:1" x14ac:dyDescent="0.25">
      <c r="A731" s="7" t="s">
        <v>850</v>
      </c>
    </row>
    <row r="732" spans="1:1" x14ac:dyDescent="0.25">
      <c r="A732" s="7" t="s">
        <v>851</v>
      </c>
    </row>
    <row r="733" spans="1:1" x14ac:dyDescent="0.25">
      <c r="A733" s="7" t="s">
        <v>852</v>
      </c>
    </row>
    <row r="734" spans="1:1" x14ac:dyDescent="0.25">
      <c r="A734" s="7" t="s">
        <v>853</v>
      </c>
    </row>
    <row r="735" spans="1:1" x14ac:dyDescent="0.25">
      <c r="A735" s="7" t="s">
        <v>854</v>
      </c>
    </row>
    <row r="736" spans="1:1" x14ac:dyDescent="0.25">
      <c r="A736" s="7" t="s">
        <v>855</v>
      </c>
    </row>
    <row r="737" spans="1:1" x14ac:dyDescent="0.25">
      <c r="A737" s="7" t="s">
        <v>856</v>
      </c>
    </row>
    <row r="738" spans="1:1" x14ac:dyDescent="0.25">
      <c r="A738" s="7" t="s">
        <v>857</v>
      </c>
    </row>
    <row r="739" spans="1:1" x14ac:dyDescent="0.25">
      <c r="A739" s="7" t="s">
        <v>858</v>
      </c>
    </row>
    <row r="740" spans="1:1" x14ac:dyDescent="0.25">
      <c r="A740" s="7" t="s">
        <v>859</v>
      </c>
    </row>
    <row r="741" spans="1:1" x14ac:dyDescent="0.25">
      <c r="A741" s="7" t="s">
        <v>860</v>
      </c>
    </row>
    <row r="742" spans="1:1" x14ac:dyDescent="0.25">
      <c r="A742" s="7" t="s">
        <v>861</v>
      </c>
    </row>
    <row r="743" spans="1:1" x14ac:dyDescent="0.25">
      <c r="A743" s="7" t="s">
        <v>862</v>
      </c>
    </row>
    <row r="744" spans="1:1" x14ac:dyDescent="0.25">
      <c r="A744" s="7" t="s">
        <v>863</v>
      </c>
    </row>
    <row r="745" spans="1:1" x14ac:dyDescent="0.25">
      <c r="A745" s="7" t="s">
        <v>864</v>
      </c>
    </row>
    <row r="746" spans="1:1" x14ac:dyDescent="0.25">
      <c r="A746" s="7" t="s">
        <v>865</v>
      </c>
    </row>
    <row r="747" spans="1:1" x14ac:dyDescent="0.25">
      <c r="A747" s="7" t="s">
        <v>866</v>
      </c>
    </row>
    <row r="748" spans="1:1" x14ac:dyDescent="0.25">
      <c r="A748" s="7" t="s">
        <v>867</v>
      </c>
    </row>
    <row r="749" spans="1:1" x14ac:dyDescent="0.25">
      <c r="A749" s="7" t="s">
        <v>868</v>
      </c>
    </row>
    <row r="750" spans="1:1" x14ac:dyDescent="0.25">
      <c r="A750" s="7" t="s">
        <v>869</v>
      </c>
    </row>
    <row r="751" spans="1:1" x14ac:dyDescent="0.25">
      <c r="A751" s="7" t="s">
        <v>870</v>
      </c>
    </row>
    <row r="752" spans="1:1" x14ac:dyDescent="0.25">
      <c r="A752" s="7" t="s">
        <v>871</v>
      </c>
    </row>
    <row r="753" spans="1:1" x14ac:dyDescent="0.25">
      <c r="A753" s="7" t="s">
        <v>872</v>
      </c>
    </row>
    <row r="754" spans="1:1" x14ac:dyDescent="0.25">
      <c r="A754" s="7" t="s">
        <v>873</v>
      </c>
    </row>
    <row r="755" spans="1:1" x14ac:dyDescent="0.25">
      <c r="A755" s="7" t="s">
        <v>874</v>
      </c>
    </row>
    <row r="756" spans="1:1" x14ac:dyDescent="0.25">
      <c r="A756" s="7" t="s">
        <v>875</v>
      </c>
    </row>
    <row r="757" spans="1:1" x14ac:dyDescent="0.25">
      <c r="A757" s="7" t="s">
        <v>876</v>
      </c>
    </row>
    <row r="758" spans="1:1" x14ac:dyDescent="0.25">
      <c r="A758" s="7" t="s">
        <v>877</v>
      </c>
    </row>
    <row r="759" spans="1:1" x14ac:dyDescent="0.25">
      <c r="A759" s="7" t="s">
        <v>878</v>
      </c>
    </row>
    <row r="760" spans="1:1" x14ac:dyDescent="0.25">
      <c r="A760" s="7" t="s">
        <v>879</v>
      </c>
    </row>
    <row r="761" spans="1:1" x14ac:dyDescent="0.25">
      <c r="A761" s="7" t="s">
        <v>880</v>
      </c>
    </row>
    <row r="762" spans="1:1" x14ac:dyDescent="0.25">
      <c r="A762" s="7" t="s">
        <v>881</v>
      </c>
    </row>
    <row r="763" spans="1:1" x14ac:dyDescent="0.25">
      <c r="A763" s="7" t="s">
        <v>882</v>
      </c>
    </row>
    <row r="764" spans="1:1" x14ac:dyDescent="0.25">
      <c r="A764" s="7" t="s">
        <v>883</v>
      </c>
    </row>
    <row r="765" spans="1:1" x14ac:dyDescent="0.25">
      <c r="A765" s="7" t="s">
        <v>884</v>
      </c>
    </row>
    <row r="766" spans="1:1" x14ac:dyDescent="0.25">
      <c r="A766" s="7" t="s">
        <v>885</v>
      </c>
    </row>
    <row r="767" spans="1:1" x14ac:dyDescent="0.25">
      <c r="A767" s="7" t="s">
        <v>886</v>
      </c>
    </row>
    <row r="768" spans="1:1" x14ac:dyDescent="0.25">
      <c r="A768" s="7" t="s">
        <v>887</v>
      </c>
    </row>
    <row r="769" spans="1:1" x14ac:dyDescent="0.25">
      <c r="A769" s="7" t="s">
        <v>888</v>
      </c>
    </row>
    <row r="770" spans="1:1" x14ac:dyDescent="0.25">
      <c r="A770" s="7" t="s">
        <v>889</v>
      </c>
    </row>
    <row r="771" spans="1:1" x14ac:dyDescent="0.25">
      <c r="A771" s="7" t="s">
        <v>890</v>
      </c>
    </row>
    <row r="772" spans="1:1" x14ac:dyDescent="0.25">
      <c r="A772" s="7" t="s">
        <v>891</v>
      </c>
    </row>
    <row r="773" spans="1:1" x14ac:dyDescent="0.25">
      <c r="A773" s="7" t="s">
        <v>892</v>
      </c>
    </row>
    <row r="774" spans="1:1" x14ac:dyDescent="0.25">
      <c r="A774" s="7" t="s">
        <v>893</v>
      </c>
    </row>
    <row r="775" spans="1:1" x14ac:dyDescent="0.25">
      <c r="A775" s="7" t="s">
        <v>894</v>
      </c>
    </row>
    <row r="776" spans="1:1" x14ac:dyDescent="0.25">
      <c r="A776" s="7" t="s">
        <v>895</v>
      </c>
    </row>
    <row r="777" spans="1:1" x14ac:dyDescent="0.25">
      <c r="A777" s="7" t="s">
        <v>896</v>
      </c>
    </row>
    <row r="778" spans="1:1" x14ac:dyDescent="0.25">
      <c r="A778" s="7" t="s">
        <v>897</v>
      </c>
    </row>
    <row r="779" spans="1:1" x14ac:dyDescent="0.25">
      <c r="A779" s="7" t="s">
        <v>898</v>
      </c>
    </row>
    <row r="780" spans="1:1" x14ac:dyDescent="0.25">
      <c r="A780" s="7" t="s">
        <v>899</v>
      </c>
    </row>
    <row r="781" spans="1:1" x14ac:dyDescent="0.25">
      <c r="A781" s="7" t="s">
        <v>900</v>
      </c>
    </row>
    <row r="782" spans="1:1" x14ac:dyDescent="0.25">
      <c r="A782" s="7" t="s">
        <v>901</v>
      </c>
    </row>
    <row r="783" spans="1:1" x14ac:dyDescent="0.25">
      <c r="A783" s="7" t="s">
        <v>902</v>
      </c>
    </row>
    <row r="784" spans="1:1" x14ac:dyDescent="0.25">
      <c r="A784" s="7" t="s">
        <v>903</v>
      </c>
    </row>
    <row r="785" spans="1:1" x14ac:dyDescent="0.25">
      <c r="A785" s="7" t="s">
        <v>904</v>
      </c>
    </row>
    <row r="786" spans="1:1" x14ac:dyDescent="0.25">
      <c r="A786" s="7" t="s">
        <v>905</v>
      </c>
    </row>
    <row r="787" spans="1:1" x14ac:dyDescent="0.25">
      <c r="A787" s="7" t="s">
        <v>906</v>
      </c>
    </row>
    <row r="788" spans="1:1" x14ac:dyDescent="0.25">
      <c r="A788" s="7" t="s">
        <v>907</v>
      </c>
    </row>
    <row r="789" spans="1:1" x14ac:dyDescent="0.25">
      <c r="A789" s="7" t="s">
        <v>908</v>
      </c>
    </row>
    <row r="790" spans="1:1" x14ac:dyDescent="0.25">
      <c r="A790" s="7" t="s">
        <v>909</v>
      </c>
    </row>
    <row r="791" spans="1:1" x14ac:dyDescent="0.25">
      <c r="A791" s="7" t="s">
        <v>910</v>
      </c>
    </row>
    <row r="792" spans="1:1" x14ac:dyDescent="0.25">
      <c r="A792" s="7" t="s">
        <v>911</v>
      </c>
    </row>
    <row r="793" spans="1:1" x14ac:dyDescent="0.25">
      <c r="A793" s="7" t="s">
        <v>912</v>
      </c>
    </row>
    <row r="794" spans="1:1" x14ac:dyDescent="0.25">
      <c r="A794" s="7" t="s">
        <v>913</v>
      </c>
    </row>
    <row r="795" spans="1:1" x14ac:dyDescent="0.25">
      <c r="A795" s="7" t="s">
        <v>914</v>
      </c>
    </row>
    <row r="796" spans="1:1" x14ac:dyDescent="0.25">
      <c r="A796" s="7" t="s">
        <v>915</v>
      </c>
    </row>
    <row r="797" spans="1:1" x14ac:dyDescent="0.25">
      <c r="A797" s="7" t="s">
        <v>916</v>
      </c>
    </row>
    <row r="798" spans="1:1" x14ac:dyDescent="0.25">
      <c r="A798" s="7" t="s">
        <v>917</v>
      </c>
    </row>
    <row r="799" spans="1:1" x14ac:dyDescent="0.25">
      <c r="A799" s="7" t="s">
        <v>918</v>
      </c>
    </row>
    <row r="800" spans="1:1" x14ac:dyDescent="0.25">
      <c r="A800" s="7" t="s">
        <v>919</v>
      </c>
    </row>
    <row r="801" spans="1:1" x14ac:dyDescent="0.25">
      <c r="A801" s="7" t="s">
        <v>920</v>
      </c>
    </row>
    <row r="802" spans="1:1" x14ac:dyDescent="0.25">
      <c r="A802" s="7" t="s">
        <v>921</v>
      </c>
    </row>
    <row r="803" spans="1:1" x14ac:dyDescent="0.25">
      <c r="A803" s="7" t="s">
        <v>922</v>
      </c>
    </row>
    <row r="804" spans="1:1" x14ac:dyDescent="0.25">
      <c r="A804" s="7" t="s">
        <v>923</v>
      </c>
    </row>
    <row r="805" spans="1:1" x14ac:dyDescent="0.25">
      <c r="A805" s="7" t="s">
        <v>924</v>
      </c>
    </row>
    <row r="806" spans="1:1" x14ac:dyDescent="0.25">
      <c r="A806" s="7" t="s">
        <v>925</v>
      </c>
    </row>
    <row r="807" spans="1:1" x14ac:dyDescent="0.25">
      <c r="A807" s="7" t="s">
        <v>926</v>
      </c>
    </row>
    <row r="808" spans="1:1" x14ac:dyDescent="0.25">
      <c r="A808" s="7" t="s">
        <v>927</v>
      </c>
    </row>
    <row r="809" spans="1:1" x14ac:dyDescent="0.25">
      <c r="A809" s="7" t="s">
        <v>928</v>
      </c>
    </row>
    <row r="810" spans="1:1" x14ac:dyDescent="0.25">
      <c r="A810" s="7" t="s">
        <v>929</v>
      </c>
    </row>
    <row r="811" spans="1:1" x14ac:dyDescent="0.25">
      <c r="A811" s="7" t="s">
        <v>930</v>
      </c>
    </row>
    <row r="812" spans="1:1" x14ac:dyDescent="0.25">
      <c r="A812" s="7" t="s">
        <v>931</v>
      </c>
    </row>
    <row r="813" spans="1:1" x14ac:dyDescent="0.25">
      <c r="A813" s="7" t="s">
        <v>932</v>
      </c>
    </row>
    <row r="814" spans="1:1" x14ac:dyDescent="0.25">
      <c r="A814" s="7" t="s">
        <v>933</v>
      </c>
    </row>
    <row r="815" spans="1:1" x14ac:dyDescent="0.25">
      <c r="A815" s="7" t="s">
        <v>934</v>
      </c>
    </row>
    <row r="816" spans="1:1" x14ac:dyDescent="0.25">
      <c r="A816" s="7" t="s">
        <v>935</v>
      </c>
    </row>
    <row r="817" spans="1:1" x14ac:dyDescent="0.25">
      <c r="A817" s="7" t="s">
        <v>936</v>
      </c>
    </row>
    <row r="818" spans="1:1" x14ac:dyDescent="0.25">
      <c r="A818" s="7" t="s">
        <v>937</v>
      </c>
    </row>
    <row r="819" spans="1:1" x14ac:dyDescent="0.25">
      <c r="A819" s="7" t="s">
        <v>938</v>
      </c>
    </row>
    <row r="820" spans="1:1" x14ac:dyDescent="0.25">
      <c r="A820" s="7" t="s">
        <v>939</v>
      </c>
    </row>
    <row r="821" spans="1:1" x14ac:dyDescent="0.25">
      <c r="A821" s="7" t="s">
        <v>940</v>
      </c>
    </row>
    <row r="822" spans="1:1" x14ac:dyDescent="0.25">
      <c r="A822" s="7" t="s">
        <v>941</v>
      </c>
    </row>
    <row r="823" spans="1:1" x14ac:dyDescent="0.25">
      <c r="A823" s="7" t="s">
        <v>942</v>
      </c>
    </row>
    <row r="824" spans="1:1" x14ac:dyDescent="0.25">
      <c r="A824" s="7" t="s">
        <v>943</v>
      </c>
    </row>
    <row r="825" spans="1:1" x14ac:dyDescent="0.25">
      <c r="A825" s="7" t="s">
        <v>944</v>
      </c>
    </row>
    <row r="826" spans="1:1" x14ac:dyDescent="0.25">
      <c r="A826" s="7" t="s">
        <v>945</v>
      </c>
    </row>
    <row r="827" spans="1:1" x14ac:dyDescent="0.25">
      <c r="A827" s="7" t="s">
        <v>946</v>
      </c>
    </row>
    <row r="828" spans="1:1" x14ac:dyDescent="0.25">
      <c r="A828" s="7" t="s">
        <v>947</v>
      </c>
    </row>
    <row r="829" spans="1:1" x14ac:dyDescent="0.25">
      <c r="A829" s="7" t="s">
        <v>948</v>
      </c>
    </row>
    <row r="830" spans="1:1" x14ac:dyDescent="0.25">
      <c r="A830" s="7" t="s">
        <v>949</v>
      </c>
    </row>
    <row r="831" spans="1:1" x14ac:dyDescent="0.25">
      <c r="A831" s="7" t="s">
        <v>950</v>
      </c>
    </row>
    <row r="832" spans="1:1" x14ac:dyDescent="0.25">
      <c r="A832" s="7" t="s">
        <v>951</v>
      </c>
    </row>
    <row r="833" spans="1:1" x14ac:dyDescent="0.25">
      <c r="A833" s="7" t="s">
        <v>952</v>
      </c>
    </row>
    <row r="834" spans="1:1" x14ac:dyDescent="0.25">
      <c r="A834" s="7" t="s">
        <v>953</v>
      </c>
    </row>
    <row r="835" spans="1:1" x14ac:dyDescent="0.25">
      <c r="A835" s="7" t="s">
        <v>954</v>
      </c>
    </row>
    <row r="836" spans="1:1" x14ac:dyDescent="0.25">
      <c r="A836" s="7" t="s">
        <v>955</v>
      </c>
    </row>
    <row r="837" spans="1:1" x14ac:dyDescent="0.25">
      <c r="A837" s="7" t="s">
        <v>956</v>
      </c>
    </row>
    <row r="838" spans="1:1" x14ac:dyDescent="0.25">
      <c r="A838" s="7" t="s">
        <v>957</v>
      </c>
    </row>
    <row r="839" spans="1:1" x14ac:dyDescent="0.25">
      <c r="A839" s="7" t="s">
        <v>958</v>
      </c>
    </row>
    <row r="840" spans="1:1" x14ac:dyDescent="0.25">
      <c r="A840" s="7" t="s">
        <v>959</v>
      </c>
    </row>
    <row r="841" spans="1:1" x14ac:dyDescent="0.25">
      <c r="A841" s="7" t="s">
        <v>960</v>
      </c>
    </row>
    <row r="842" spans="1:1" x14ac:dyDescent="0.25">
      <c r="A842" s="7" t="s">
        <v>961</v>
      </c>
    </row>
    <row r="843" spans="1:1" x14ac:dyDescent="0.25">
      <c r="A843" s="7" t="s">
        <v>962</v>
      </c>
    </row>
    <row r="844" spans="1:1" x14ac:dyDescent="0.25">
      <c r="A844" s="7" t="s">
        <v>963</v>
      </c>
    </row>
    <row r="845" spans="1:1" x14ac:dyDescent="0.25">
      <c r="A845" s="7" t="s">
        <v>964</v>
      </c>
    </row>
    <row r="846" spans="1:1" x14ac:dyDescent="0.25">
      <c r="A846" s="7" t="s">
        <v>965</v>
      </c>
    </row>
    <row r="847" spans="1:1" x14ac:dyDescent="0.25">
      <c r="A847" s="7" t="s">
        <v>966</v>
      </c>
    </row>
    <row r="848" spans="1:1" x14ac:dyDescent="0.25">
      <c r="A848" s="7" t="s">
        <v>967</v>
      </c>
    </row>
    <row r="849" spans="1:1" x14ac:dyDescent="0.25">
      <c r="A849" s="7" t="s">
        <v>968</v>
      </c>
    </row>
    <row r="850" spans="1:1" x14ac:dyDescent="0.25">
      <c r="A850" s="7" t="s">
        <v>969</v>
      </c>
    </row>
    <row r="851" spans="1:1" x14ac:dyDescent="0.25">
      <c r="A851" s="7" t="s">
        <v>970</v>
      </c>
    </row>
    <row r="852" spans="1:1" x14ac:dyDescent="0.25">
      <c r="A852" s="7" t="s">
        <v>971</v>
      </c>
    </row>
    <row r="853" spans="1:1" x14ac:dyDescent="0.25">
      <c r="A853" s="7" t="s">
        <v>972</v>
      </c>
    </row>
    <row r="854" spans="1:1" x14ac:dyDescent="0.25">
      <c r="A854" s="7" t="s">
        <v>973</v>
      </c>
    </row>
    <row r="855" spans="1:1" x14ac:dyDescent="0.25">
      <c r="A855" s="7" t="s">
        <v>974</v>
      </c>
    </row>
    <row r="856" spans="1:1" x14ac:dyDescent="0.25">
      <c r="A856" s="7" t="s">
        <v>975</v>
      </c>
    </row>
    <row r="857" spans="1:1" x14ac:dyDescent="0.25">
      <c r="A857" s="7" t="s">
        <v>976</v>
      </c>
    </row>
    <row r="858" spans="1:1" x14ac:dyDescent="0.25">
      <c r="A858" s="7" t="s">
        <v>977</v>
      </c>
    </row>
    <row r="859" spans="1:1" x14ac:dyDescent="0.25">
      <c r="A859" s="7" t="s">
        <v>978</v>
      </c>
    </row>
    <row r="860" spans="1:1" x14ac:dyDescent="0.25">
      <c r="A860" s="7" t="s">
        <v>979</v>
      </c>
    </row>
    <row r="861" spans="1:1" x14ac:dyDescent="0.25">
      <c r="A861" s="7" t="s">
        <v>980</v>
      </c>
    </row>
    <row r="862" spans="1:1" x14ac:dyDescent="0.25">
      <c r="A862" s="7" t="s">
        <v>981</v>
      </c>
    </row>
    <row r="863" spans="1:1" x14ac:dyDescent="0.25">
      <c r="A863" s="7" t="s">
        <v>982</v>
      </c>
    </row>
    <row r="864" spans="1:1" x14ac:dyDescent="0.25">
      <c r="A864" s="7" t="s">
        <v>983</v>
      </c>
    </row>
    <row r="865" spans="1:1" x14ac:dyDescent="0.25">
      <c r="A865" s="7" t="s">
        <v>984</v>
      </c>
    </row>
    <row r="866" spans="1:1" x14ac:dyDescent="0.25">
      <c r="A866" s="7" t="s">
        <v>985</v>
      </c>
    </row>
    <row r="867" spans="1:1" x14ac:dyDescent="0.25">
      <c r="A867" s="7" t="s">
        <v>986</v>
      </c>
    </row>
    <row r="868" spans="1:1" x14ac:dyDescent="0.25">
      <c r="A868" s="7" t="s">
        <v>987</v>
      </c>
    </row>
    <row r="869" spans="1:1" x14ac:dyDescent="0.25">
      <c r="A869" s="7" t="s">
        <v>988</v>
      </c>
    </row>
    <row r="870" spans="1:1" x14ac:dyDescent="0.25">
      <c r="A870" s="7" t="s">
        <v>989</v>
      </c>
    </row>
    <row r="871" spans="1:1" x14ac:dyDescent="0.25">
      <c r="A871" s="7" t="s">
        <v>990</v>
      </c>
    </row>
    <row r="872" spans="1:1" x14ac:dyDescent="0.25">
      <c r="A872" s="7" t="s">
        <v>991</v>
      </c>
    </row>
    <row r="873" spans="1:1" x14ac:dyDescent="0.25">
      <c r="A873" s="7" t="s">
        <v>992</v>
      </c>
    </row>
    <row r="874" spans="1:1" x14ac:dyDescent="0.25">
      <c r="A874" s="7" t="s">
        <v>993</v>
      </c>
    </row>
    <row r="875" spans="1:1" x14ac:dyDescent="0.25">
      <c r="A875" s="7" t="s">
        <v>994</v>
      </c>
    </row>
    <row r="876" spans="1:1" x14ac:dyDescent="0.25">
      <c r="A876" s="7" t="s">
        <v>995</v>
      </c>
    </row>
    <row r="877" spans="1:1" x14ac:dyDescent="0.25">
      <c r="A877" s="7" t="s">
        <v>996</v>
      </c>
    </row>
    <row r="878" spans="1:1" x14ac:dyDescent="0.25">
      <c r="A878" s="7" t="s">
        <v>997</v>
      </c>
    </row>
    <row r="879" spans="1:1" x14ac:dyDescent="0.25">
      <c r="A879" s="7" t="s">
        <v>998</v>
      </c>
    </row>
    <row r="880" spans="1:1" x14ac:dyDescent="0.25">
      <c r="A880" s="7" t="s">
        <v>999</v>
      </c>
    </row>
    <row r="881" spans="1:1" x14ac:dyDescent="0.25">
      <c r="A881" s="7" t="s">
        <v>1000</v>
      </c>
    </row>
    <row r="882" spans="1:1" x14ac:dyDescent="0.25">
      <c r="A882" s="7" t="s">
        <v>1001</v>
      </c>
    </row>
    <row r="883" spans="1:1" x14ac:dyDescent="0.25">
      <c r="A883" s="7" t="s">
        <v>1002</v>
      </c>
    </row>
    <row r="884" spans="1:1" x14ac:dyDescent="0.25">
      <c r="A884" s="7" t="s">
        <v>1003</v>
      </c>
    </row>
    <row r="885" spans="1:1" x14ac:dyDescent="0.25">
      <c r="A885" s="7" t="s">
        <v>1004</v>
      </c>
    </row>
    <row r="886" spans="1:1" x14ac:dyDescent="0.25">
      <c r="A886" s="7" t="s">
        <v>1005</v>
      </c>
    </row>
    <row r="887" spans="1:1" x14ac:dyDescent="0.25">
      <c r="A887" s="7" t="s">
        <v>1006</v>
      </c>
    </row>
    <row r="888" spans="1:1" x14ac:dyDescent="0.25">
      <c r="A888" s="7" t="s">
        <v>1007</v>
      </c>
    </row>
    <row r="889" spans="1:1" x14ac:dyDescent="0.25">
      <c r="A889" s="7" t="s">
        <v>1008</v>
      </c>
    </row>
    <row r="890" spans="1:1" x14ac:dyDescent="0.25">
      <c r="A890" s="7" t="s">
        <v>1009</v>
      </c>
    </row>
    <row r="891" spans="1:1" x14ac:dyDescent="0.25">
      <c r="A891" s="7" t="s">
        <v>1010</v>
      </c>
    </row>
    <row r="892" spans="1:1" x14ac:dyDescent="0.25">
      <c r="A892" s="7" t="s">
        <v>1011</v>
      </c>
    </row>
    <row r="893" spans="1:1" x14ac:dyDescent="0.25">
      <c r="A893" s="7" t="s">
        <v>1012</v>
      </c>
    </row>
    <row r="894" spans="1:1" x14ac:dyDescent="0.25">
      <c r="A894" s="7" t="s">
        <v>1013</v>
      </c>
    </row>
    <row r="895" spans="1:1" x14ac:dyDescent="0.25">
      <c r="A895" s="7" t="s">
        <v>1014</v>
      </c>
    </row>
    <row r="896" spans="1:1" x14ac:dyDescent="0.25">
      <c r="A896" s="7" t="s">
        <v>1015</v>
      </c>
    </row>
    <row r="897" spans="1:1" x14ac:dyDescent="0.25">
      <c r="A897" s="7" t="s">
        <v>1016</v>
      </c>
    </row>
    <row r="898" spans="1:1" x14ac:dyDescent="0.25">
      <c r="A898" s="7" t="s">
        <v>1017</v>
      </c>
    </row>
    <row r="899" spans="1:1" x14ac:dyDescent="0.25">
      <c r="A899" s="7" t="s">
        <v>1018</v>
      </c>
    </row>
    <row r="900" spans="1:1" x14ac:dyDescent="0.25">
      <c r="A900" s="7" t="s">
        <v>1019</v>
      </c>
    </row>
    <row r="901" spans="1:1" x14ac:dyDescent="0.25">
      <c r="A901" s="7" t="s">
        <v>1020</v>
      </c>
    </row>
    <row r="902" spans="1:1" x14ac:dyDescent="0.25">
      <c r="A902" s="7" t="s">
        <v>1021</v>
      </c>
    </row>
    <row r="903" spans="1:1" x14ac:dyDescent="0.25">
      <c r="A903" s="7" t="s">
        <v>1022</v>
      </c>
    </row>
    <row r="904" spans="1:1" x14ac:dyDescent="0.25">
      <c r="A904" s="7" t="s">
        <v>1023</v>
      </c>
    </row>
    <row r="905" spans="1:1" x14ac:dyDescent="0.25">
      <c r="A905" s="7" t="s">
        <v>1024</v>
      </c>
    </row>
    <row r="906" spans="1:1" x14ac:dyDescent="0.25">
      <c r="A906" s="7" t="s">
        <v>1025</v>
      </c>
    </row>
    <row r="907" spans="1:1" x14ac:dyDescent="0.25">
      <c r="A907" s="7" t="s">
        <v>1026</v>
      </c>
    </row>
    <row r="908" spans="1:1" x14ac:dyDescent="0.25">
      <c r="A908" s="7" t="s">
        <v>1027</v>
      </c>
    </row>
    <row r="909" spans="1:1" x14ac:dyDescent="0.25">
      <c r="A909" s="7" t="s">
        <v>1028</v>
      </c>
    </row>
    <row r="910" spans="1:1" x14ac:dyDescent="0.25">
      <c r="A910" s="7" t="s">
        <v>1029</v>
      </c>
    </row>
    <row r="911" spans="1:1" x14ac:dyDescent="0.25">
      <c r="A911" s="7" t="s">
        <v>1030</v>
      </c>
    </row>
    <row r="912" spans="1:1" x14ac:dyDescent="0.25">
      <c r="A912" s="7" t="s">
        <v>1031</v>
      </c>
    </row>
    <row r="913" spans="1:1" x14ac:dyDescent="0.25">
      <c r="A913" s="7" t="s">
        <v>1032</v>
      </c>
    </row>
    <row r="914" spans="1:1" x14ac:dyDescent="0.25">
      <c r="A914" s="7" t="s">
        <v>1033</v>
      </c>
    </row>
    <row r="915" spans="1:1" x14ac:dyDescent="0.25">
      <c r="A915" s="7" t="s">
        <v>1034</v>
      </c>
    </row>
    <row r="916" spans="1:1" x14ac:dyDescent="0.25">
      <c r="A916" s="7" t="s">
        <v>1035</v>
      </c>
    </row>
    <row r="917" spans="1:1" x14ac:dyDescent="0.25">
      <c r="A917" s="7" t="s">
        <v>1036</v>
      </c>
    </row>
    <row r="918" spans="1:1" x14ac:dyDescent="0.25">
      <c r="A918" s="7" t="s">
        <v>1037</v>
      </c>
    </row>
    <row r="919" spans="1:1" x14ac:dyDescent="0.25">
      <c r="A919" s="7" t="s">
        <v>1038</v>
      </c>
    </row>
    <row r="920" spans="1:1" x14ac:dyDescent="0.25">
      <c r="A920" s="7" t="s">
        <v>1039</v>
      </c>
    </row>
    <row r="921" spans="1:1" x14ac:dyDescent="0.25">
      <c r="A921" s="7" t="s">
        <v>1040</v>
      </c>
    </row>
    <row r="922" spans="1:1" x14ac:dyDescent="0.25">
      <c r="A922" s="7" t="s">
        <v>1041</v>
      </c>
    </row>
    <row r="923" spans="1:1" x14ac:dyDescent="0.25">
      <c r="A923" s="7" t="s">
        <v>1042</v>
      </c>
    </row>
    <row r="924" spans="1:1" x14ac:dyDescent="0.25">
      <c r="A924" s="7" t="s">
        <v>1043</v>
      </c>
    </row>
    <row r="925" spans="1:1" x14ac:dyDescent="0.25">
      <c r="A925" s="7" t="s">
        <v>1044</v>
      </c>
    </row>
    <row r="926" spans="1:1" x14ac:dyDescent="0.25">
      <c r="A926" s="7" t="s">
        <v>1045</v>
      </c>
    </row>
    <row r="927" spans="1:1" x14ac:dyDescent="0.25">
      <c r="A927" s="7" t="s">
        <v>1046</v>
      </c>
    </row>
    <row r="928" spans="1:1" x14ac:dyDescent="0.25">
      <c r="A928" s="7" t="s">
        <v>1047</v>
      </c>
    </row>
    <row r="929" spans="1:1" x14ac:dyDescent="0.25">
      <c r="A929" s="7" t="s">
        <v>1048</v>
      </c>
    </row>
    <row r="930" spans="1:1" x14ac:dyDescent="0.25">
      <c r="A930" s="7" t="s">
        <v>1049</v>
      </c>
    </row>
    <row r="931" spans="1:1" x14ac:dyDescent="0.25">
      <c r="A931" s="7" t="s">
        <v>1050</v>
      </c>
    </row>
    <row r="932" spans="1:1" x14ac:dyDescent="0.25">
      <c r="A932" s="7" t="s">
        <v>1051</v>
      </c>
    </row>
    <row r="933" spans="1:1" x14ac:dyDescent="0.25">
      <c r="A933" s="7" t="s">
        <v>1052</v>
      </c>
    </row>
    <row r="934" spans="1:1" x14ac:dyDescent="0.25">
      <c r="A934" s="7" t="s">
        <v>1053</v>
      </c>
    </row>
    <row r="935" spans="1:1" x14ac:dyDescent="0.25">
      <c r="A935" s="7" t="s">
        <v>1054</v>
      </c>
    </row>
    <row r="936" spans="1:1" x14ac:dyDescent="0.25">
      <c r="A936" s="7" t="s">
        <v>1055</v>
      </c>
    </row>
    <row r="937" spans="1:1" x14ac:dyDescent="0.25">
      <c r="A937" s="7" t="s">
        <v>1056</v>
      </c>
    </row>
    <row r="938" spans="1:1" x14ac:dyDescent="0.25">
      <c r="A938" s="7" t="s">
        <v>1057</v>
      </c>
    </row>
    <row r="939" spans="1:1" x14ac:dyDescent="0.25">
      <c r="A939" s="7" t="s">
        <v>1058</v>
      </c>
    </row>
    <row r="940" spans="1:1" x14ac:dyDescent="0.25">
      <c r="A940" s="7" t="s">
        <v>1059</v>
      </c>
    </row>
    <row r="941" spans="1:1" x14ac:dyDescent="0.25">
      <c r="A941" s="7" t="s">
        <v>1060</v>
      </c>
    </row>
    <row r="942" spans="1:1" x14ac:dyDescent="0.25">
      <c r="A942" s="7" t="s">
        <v>1061</v>
      </c>
    </row>
    <row r="943" spans="1:1" x14ac:dyDescent="0.25">
      <c r="A943" s="7" t="s">
        <v>1062</v>
      </c>
    </row>
    <row r="944" spans="1:1" x14ac:dyDescent="0.25">
      <c r="A944" s="7" t="s">
        <v>1063</v>
      </c>
    </row>
    <row r="945" spans="1:1" x14ac:dyDescent="0.25">
      <c r="A945" s="7" t="s">
        <v>1064</v>
      </c>
    </row>
    <row r="946" spans="1:1" x14ac:dyDescent="0.25">
      <c r="A946" s="7" t="s">
        <v>1065</v>
      </c>
    </row>
    <row r="947" spans="1:1" x14ac:dyDescent="0.25">
      <c r="A947" s="7" t="s">
        <v>1066</v>
      </c>
    </row>
    <row r="948" spans="1:1" x14ac:dyDescent="0.25">
      <c r="A948" s="7" t="s">
        <v>1067</v>
      </c>
    </row>
    <row r="949" spans="1:1" x14ac:dyDescent="0.25">
      <c r="A949" s="7" t="s">
        <v>1068</v>
      </c>
    </row>
    <row r="950" spans="1:1" x14ac:dyDescent="0.25">
      <c r="A950" s="7" t="s">
        <v>1069</v>
      </c>
    </row>
    <row r="951" spans="1:1" x14ac:dyDescent="0.25">
      <c r="A951" s="7" t="s">
        <v>1070</v>
      </c>
    </row>
    <row r="952" spans="1:1" x14ac:dyDescent="0.25">
      <c r="A952" s="7" t="s">
        <v>1071</v>
      </c>
    </row>
    <row r="953" spans="1:1" x14ac:dyDescent="0.25">
      <c r="A953" s="7" t="s">
        <v>1072</v>
      </c>
    </row>
    <row r="954" spans="1:1" x14ac:dyDescent="0.25">
      <c r="A954" s="7" t="s">
        <v>1073</v>
      </c>
    </row>
    <row r="955" spans="1:1" x14ac:dyDescent="0.25">
      <c r="A955" s="7" t="s">
        <v>1074</v>
      </c>
    </row>
    <row r="956" spans="1:1" x14ac:dyDescent="0.25">
      <c r="A956" s="7" t="s">
        <v>1075</v>
      </c>
    </row>
    <row r="957" spans="1:1" x14ac:dyDescent="0.25">
      <c r="A957" s="7" t="s">
        <v>1076</v>
      </c>
    </row>
    <row r="958" spans="1:1" x14ac:dyDescent="0.25">
      <c r="A958" s="7" t="s">
        <v>1077</v>
      </c>
    </row>
    <row r="959" spans="1:1" x14ac:dyDescent="0.25">
      <c r="A959" s="7" t="s">
        <v>1078</v>
      </c>
    </row>
    <row r="960" spans="1:1" x14ac:dyDescent="0.25">
      <c r="A960" s="7" t="s">
        <v>1079</v>
      </c>
    </row>
    <row r="961" spans="1:1" x14ac:dyDescent="0.25">
      <c r="A961" s="7" t="s">
        <v>1080</v>
      </c>
    </row>
    <row r="962" spans="1:1" x14ac:dyDescent="0.25">
      <c r="A962" s="7" t="s">
        <v>1081</v>
      </c>
    </row>
    <row r="963" spans="1:1" x14ac:dyDescent="0.25">
      <c r="A963" s="7" t="s">
        <v>1082</v>
      </c>
    </row>
    <row r="964" spans="1:1" x14ac:dyDescent="0.25">
      <c r="A964" s="7" t="s">
        <v>1083</v>
      </c>
    </row>
    <row r="965" spans="1:1" x14ac:dyDescent="0.25">
      <c r="A965" s="7" t="s">
        <v>1084</v>
      </c>
    </row>
    <row r="966" spans="1:1" x14ac:dyDescent="0.25">
      <c r="A966" s="7" t="s">
        <v>1085</v>
      </c>
    </row>
    <row r="967" spans="1:1" x14ac:dyDescent="0.25">
      <c r="A967" s="7" t="s">
        <v>1086</v>
      </c>
    </row>
    <row r="968" spans="1:1" x14ac:dyDescent="0.25">
      <c r="A968" s="7" t="s">
        <v>1087</v>
      </c>
    </row>
    <row r="969" spans="1:1" x14ac:dyDescent="0.25">
      <c r="A969" s="7" t="s">
        <v>1088</v>
      </c>
    </row>
    <row r="970" spans="1:1" x14ac:dyDescent="0.25">
      <c r="A970" s="7" t="s">
        <v>1089</v>
      </c>
    </row>
    <row r="971" spans="1:1" x14ac:dyDescent="0.25">
      <c r="A971" s="7" t="s">
        <v>1090</v>
      </c>
    </row>
    <row r="972" spans="1:1" x14ac:dyDescent="0.25">
      <c r="A972" s="7" t="s">
        <v>1091</v>
      </c>
    </row>
    <row r="973" spans="1:1" x14ac:dyDescent="0.25">
      <c r="A973" s="7" t="s">
        <v>1092</v>
      </c>
    </row>
    <row r="974" spans="1:1" x14ac:dyDescent="0.25">
      <c r="A974" s="7" t="s">
        <v>1093</v>
      </c>
    </row>
    <row r="975" spans="1:1" x14ac:dyDescent="0.25">
      <c r="A975" s="7" t="s">
        <v>1094</v>
      </c>
    </row>
    <row r="976" spans="1:1" x14ac:dyDescent="0.25">
      <c r="A976" s="7" t="s">
        <v>1095</v>
      </c>
    </row>
    <row r="977" spans="1:1" x14ac:dyDescent="0.25">
      <c r="A977" s="7" t="s">
        <v>1096</v>
      </c>
    </row>
    <row r="978" spans="1:1" x14ac:dyDescent="0.25">
      <c r="A978" s="7" t="s">
        <v>1097</v>
      </c>
    </row>
    <row r="979" spans="1:1" x14ac:dyDescent="0.25">
      <c r="A979" s="7" t="s">
        <v>1098</v>
      </c>
    </row>
    <row r="980" spans="1:1" x14ac:dyDescent="0.25">
      <c r="A980" s="7" t="s">
        <v>1099</v>
      </c>
    </row>
    <row r="981" spans="1:1" x14ac:dyDescent="0.25">
      <c r="A981" s="7" t="s">
        <v>1100</v>
      </c>
    </row>
    <row r="982" spans="1:1" x14ac:dyDescent="0.25">
      <c r="A982" s="7" t="s">
        <v>1101</v>
      </c>
    </row>
    <row r="983" spans="1:1" x14ac:dyDescent="0.25">
      <c r="A983" s="7" t="s">
        <v>1102</v>
      </c>
    </row>
    <row r="984" spans="1:1" x14ac:dyDescent="0.25">
      <c r="A984" s="7" t="s">
        <v>1103</v>
      </c>
    </row>
    <row r="985" spans="1:1" x14ac:dyDescent="0.25">
      <c r="A985" s="7" t="s">
        <v>1104</v>
      </c>
    </row>
    <row r="986" spans="1:1" x14ac:dyDescent="0.25">
      <c r="A986" s="7" t="s">
        <v>1105</v>
      </c>
    </row>
    <row r="987" spans="1:1" x14ac:dyDescent="0.25">
      <c r="A987" s="7" t="s">
        <v>1106</v>
      </c>
    </row>
    <row r="988" spans="1:1" x14ac:dyDescent="0.25">
      <c r="A988" s="7" t="s">
        <v>1107</v>
      </c>
    </row>
    <row r="989" spans="1:1" x14ac:dyDescent="0.25">
      <c r="A989" s="7" t="s">
        <v>1108</v>
      </c>
    </row>
    <row r="990" spans="1:1" x14ac:dyDescent="0.25">
      <c r="A990" s="7" t="s">
        <v>1109</v>
      </c>
    </row>
    <row r="991" spans="1:1" x14ac:dyDescent="0.25">
      <c r="A991" s="7" t="s">
        <v>1110</v>
      </c>
    </row>
    <row r="992" spans="1:1" x14ac:dyDescent="0.25">
      <c r="A992" s="7" t="s">
        <v>1111</v>
      </c>
    </row>
    <row r="993" spans="1:1" x14ac:dyDescent="0.25">
      <c r="A993" s="7" t="s">
        <v>1112</v>
      </c>
    </row>
    <row r="994" spans="1:1" x14ac:dyDescent="0.25">
      <c r="A994" s="7" t="s">
        <v>1113</v>
      </c>
    </row>
    <row r="995" spans="1:1" x14ac:dyDescent="0.25">
      <c r="A995" s="7" t="s">
        <v>1114</v>
      </c>
    </row>
    <row r="996" spans="1:1" x14ac:dyDescent="0.25">
      <c r="A996" s="7" t="s">
        <v>1115</v>
      </c>
    </row>
    <row r="997" spans="1:1" x14ac:dyDescent="0.25">
      <c r="A997" s="7" t="s">
        <v>1116</v>
      </c>
    </row>
    <row r="998" spans="1:1" x14ac:dyDescent="0.25">
      <c r="A998" s="7" t="s">
        <v>1117</v>
      </c>
    </row>
    <row r="999" spans="1:1" x14ac:dyDescent="0.25">
      <c r="A999" s="7" t="s">
        <v>1118</v>
      </c>
    </row>
    <row r="1000" spans="1:1" x14ac:dyDescent="0.25">
      <c r="A1000" s="7" t="s">
        <v>1119</v>
      </c>
    </row>
    <row r="1001" spans="1:1" x14ac:dyDescent="0.25">
      <c r="A1001" s="7" t="s">
        <v>1120</v>
      </c>
    </row>
    <row r="1002" spans="1:1" x14ac:dyDescent="0.25">
      <c r="A1002" s="7" t="s">
        <v>1121</v>
      </c>
    </row>
    <row r="1003" spans="1:1" x14ac:dyDescent="0.25">
      <c r="A1003" s="7" t="s">
        <v>1122</v>
      </c>
    </row>
    <row r="1004" spans="1:1" x14ac:dyDescent="0.25">
      <c r="A1004" s="7" t="s">
        <v>1123</v>
      </c>
    </row>
    <row r="1005" spans="1:1" x14ac:dyDescent="0.25">
      <c r="A1005" s="7" t="s">
        <v>1124</v>
      </c>
    </row>
    <row r="1006" spans="1:1" x14ac:dyDescent="0.25">
      <c r="A1006" s="7" t="s">
        <v>1125</v>
      </c>
    </row>
    <row r="1007" spans="1:1" x14ac:dyDescent="0.25">
      <c r="A1007" s="7" t="s">
        <v>1126</v>
      </c>
    </row>
    <row r="1008" spans="1:1" x14ac:dyDescent="0.25">
      <c r="A1008" s="7" t="s">
        <v>1127</v>
      </c>
    </row>
    <row r="1009" spans="1:1" x14ac:dyDescent="0.25">
      <c r="A1009" s="7" t="s">
        <v>1128</v>
      </c>
    </row>
    <row r="1010" spans="1:1" x14ac:dyDescent="0.25">
      <c r="A1010" s="7" t="s">
        <v>1129</v>
      </c>
    </row>
    <row r="1011" spans="1:1" x14ac:dyDescent="0.25">
      <c r="A1011" s="7" t="s">
        <v>1130</v>
      </c>
    </row>
    <row r="1012" spans="1:1" x14ac:dyDescent="0.25">
      <c r="A1012" s="7" t="s">
        <v>1131</v>
      </c>
    </row>
    <row r="1013" spans="1:1" x14ac:dyDescent="0.25">
      <c r="A1013" s="7" t="s">
        <v>1132</v>
      </c>
    </row>
    <row r="1014" spans="1:1" x14ac:dyDescent="0.25">
      <c r="A1014" s="7" t="s">
        <v>1133</v>
      </c>
    </row>
    <row r="1015" spans="1:1" x14ac:dyDescent="0.25">
      <c r="A1015" s="7" t="s">
        <v>1134</v>
      </c>
    </row>
    <row r="1016" spans="1:1" x14ac:dyDescent="0.25">
      <c r="A1016" s="7" t="s">
        <v>1135</v>
      </c>
    </row>
    <row r="1017" spans="1:1" x14ac:dyDescent="0.25">
      <c r="A1017" s="7" t="s">
        <v>1136</v>
      </c>
    </row>
    <row r="1018" spans="1:1" x14ac:dyDescent="0.25">
      <c r="A1018" s="7" t="s">
        <v>1137</v>
      </c>
    </row>
    <row r="1019" spans="1:1" x14ac:dyDescent="0.25">
      <c r="A1019" s="7" t="s">
        <v>1138</v>
      </c>
    </row>
    <row r="1020" spans="1:1" x14ac:dyDescent="0.25">
      <c r="A1020" s="7" t="s">
        <v>1139</v>
      </c>
    </row>
    <row r="1021" spans="1:1" x14ac:dyDescent="0.25">
      <c r="A1021" s="7" t="s">
        <v>1140</v>
      </c>
    </row>
    <row r="1022" spans="1:1" x14ac:dyDescent="0.25">
      <c r="A1022" s="7" t="s">
        <v>1141</v>
      </c>
    </row>
    <row r="1023" spans="1:1" x14ac:dyDescent="0.25">
      <c r="A1023" s="7" t="s">
        <v>1142</v>
      </c>
    </row>
    <row r="1024" spans="1:1" x14ac:dyDescent="0.25">
      <c r="A1024" s="7" t="s">
        <v>1143</v>
      </c>
    </row>
    <row r="1025" spans="1:1" x14ac:dyDescent="0.25">
      <c r="A1025" s="7" t="s">
        <v>1144</v>
      </c>
    </row>
    <row r="1026" spans="1:1" x14ac:dyDescent="0.25">
      <c r="A1026" s="7" t="s">
        <v>1145</v>
      </c>
    </row>
    <row r="1027" spans="1:1" x14ac:dyDescent="0.25">
      <c r="A1027" s="7" t="s">
        <v>1146</v>
      </c>
    </row>
    <row r="1028" spans="1:1" x14ac:dyDescent="0.25">
      <c r="A1028" s="7" t="s">
        <v>1147</v>
      </c>
    </row>
    <row r="1029" spans="1:1" x14ac:dyDescent="0.25">
      <c r="A1029" s="7" t="s">
        <v>1148</v>
      </c>
    </row>
    <row r="1030" spans="1:1" x14ac:dyDescent="0.25">
      <c r="A1030" s="7" t="s">
        <v>1149</v>
      </c>
    </row>
    <row r="1031" spans="1:1" x14ac:dyDescent="0.25">
      <c r="A1031" s="7" t="s">
        <v>1150</v>
      </c>
    </row>
    <row r="1032" spans="1:1" x14ac:dyDescent="0.25">
      <c r="A1032" s="7" t="s">
        <v>1151</v>
      </c>
    </row>
    <row r="1033" spans="1:1" x14ac:dyDescent="0.25">
      <c r="A1033" s="7" t="s">
        <v>1152</v>
      </c>
    </row>
    <row r="1034" spans="1:1" x14ac:dyDescent="0.25">
      <c r="A1034" s="7" t="s">
        <v>1153</v>
      </c>
    </row>
    <row r="1035" spans="1:1" x14ac:dyDescent="0.25">
      <c r="A1035" s="7" t="s">
        <v>1154</v>
      </c>
    </row>
    <row r="1036" spans="1:1" x14ac:dyDescent="0.25">
      <c r="A1036" s="7" t="s">
        <v>1155</v>
      </c>
    </row>
    <row r="1037" spans="1:1" x14ac:dyDescent="0.25">
      <c r="A1037" s="7" t="s">
        <v>1156</v>
      </c>
    </row>
    <row r="1038" spans="1:1" x14ac:dyDescent="0.25">
      <c r="A1038" s="7" t="s">
        <v>1157</v>
      </c>
    </row>
    <row r="1039" spans="1:1" x14ac:dyDescent="0.25">
      <c r="A1039" s="7" t="s">
        <v>1158</v>
      </c>
    </row>
    <row r="1040" spans="1:1" x14ac:dyDescent="0.25">
      <c r="A1040" s="7" t="s">
        <v>1159</v>
      </c>
    </row>
    <row r="1041" spans="1:1" x14ac:dyDescent="0.25">
      <c r="A1041" s="7" t="s">
        <v>1160</v>
      </c>
    </row>
    <row r="1042" spans="1:1" x14ac:dyDescent="0.25">
      <c r="A1042" s="7" t="s">
        <v>1161</v>
      </c>
    </row>
    <row r="1043" spans="1:1" x14ac:dyDescent="0.25">
      <c r="A1043" s="7" t="s">
        <v>1162</v>
      </c>
    </row>
    <row r="1044" spans="1:1" x14ac:dyDescent="0.25">
      <c r="A1044" s="7" t="s">
        <v>1163</v>
      </c>
    </row>
    <row r="1045" spans="1:1" x14ac:dyDescent="0.25">
      <c r="A1045" s="7" t="s">
        <v>1164</v>
      </c>
    </row>
    <row r="1046" spans="1:1" x14ac:dyDescent="0.25">
      <c r="A1046" s="7" t="s">
        <v>1165</v>
      </c>
    </row>
    <row r="1047" spans="1:1" x14ac:dyDescent="0.25">
      <c r="A1047" s="7" t="s">
        <v>1166</v>
      </c>
    </row>
    <row r="1048" spans="1:1" x14ac:dyDescent="0.25">
      <c r="A1048" s="7" t="s">
        <v>1167</v>
      </c>
    </row>
    <row r="1049" spans="1:1" x14ac:dyDescent="0.25">
      <c r="A1049" s="7" t="s">
        <v>1168</v>
      </c>
    </row>
    <row r="1050" spans="1:1" x14ac:dyDescent="0.25">
      <c r="A1050" s="7" t="s">
        <v>1169</v>
      </c>
    </row>
    <row r="1051" spans="1:1" x14ac:dyDescent="0.25">
      <c r="A1051" s="7" t="s">
        <v>1170</v>
      </c>
    </row>
    <row r="1052" spans="1:1" x14ac:dyDescent="0.25">
      <c r="A1052" s="7" t="s">
        <v>1171</v>
      </c>
    </row>
    <row r="1053" spans="1:1" x14ac:dyDescent="0.25">
      <c r="A1053" s="7" t="s">
        <v>1172</v>
      </c>
    </row>
    <row r="1054" spans="1:1" x14ac:dyDescent="0.25">
      <c r="A1054" s="7" t="s">
        <v>1173</v>
      </c>
    </row>
    <row r="1055" spans="1:1" x14ac:dyDescent="0.25">
      <c r="A1055" s="7" t="s">
        <v>1174</v>
      </c>
    </row>
    <row r="1056" spans="1:1" x14ac:dyDescent="0.25">
      <c r="A1056" s="7" t="s">
        <v>1175</v>
      </c>
    </row>
    <row r="1057" spans="1:1" x14ac:dyDescent="0.25">
      <c r="A1057" s="7" t="s">
        <v>1176</v>
      </c>
    </row>
    <row r="1058" spans="1:1" x14ac:dyDescent="0.25">
      <c r="A1058" s="7" t="s">
        <v>1177</v>
      </c>
    </row>
    <row r="1059" spans="1:1" x14ac:dyDescent="0.25">
      <c r="A1059" s="7" t="s">
        <v>1178</v>
      </c>
    </row>
    <row r="1060" spans="1:1" x14ac:dyDescent="0.25">
      <c r="A1060" s="7" t="s">
        <v>1179</v>
      </c>
    </row>
    <row r="1061" spans="1:1" x14ac:dyDescent="0.25">
      <c r="A1061" s="7" t="s">
        <v>1180</v>
      </c>
    </row>
    <row r="1062" spans="1:1" x14ac:dyDescent="0.25">
      <c r="A1062" s="7" t="s">
        <v>1181</v>
      </c>
    </row>
    <row r="1063" spans="1:1" x14ac:dyDescent="0.25">
      <c r="A1063" s="7" t="s">
        <v>1182</v>
      </c>
    </row>
    <row r="1064" spans="1:1" x14ac:dyDescent="0.25">
      <c r="A1064" s="7" t="s">
        <v>1183</v>
      </c>
    </row>
    <row r="1065" spans="1:1" x14ac:dyDescent="0.25">
      <c r="A1065" s="7" t="s">
        <v>1184</v>
      </c>
    </row>
    <row r="1066" spans="1:1" x14ac:dyDescent="0.25">
      <c r="A1066" s="7" t="s">
        <v>1185</v>
      </c>
    </row>
    <row r="1067" spans="1:1" x14ac:dyDescent="0.25">
      <c r="A1067" s="7" t="s">
        <v>1186</v>
      </c>
    </row>
    <row r="1068" spans="1:1" x14ac:dyDescent="0.25">
      <c r="A1068" s="7" t="s">
        <v>1187</v>
      </c>
    </row>
    <row r="1069" spans="1:1" x14ac:dyDescent="0.25">
      <c r="A1069" s="7" t="s">
        <v>1188</v>
      </c>
    </row>
    <row r="1070" spans="1:1" x14ac:dyDescent="0.25">
      <c r="A1070" s="7" t="s">
        <v>1189</v>
      </c>
    </row>
    <row r="1071" spans="1:1" x14ac:dyDescent="0.25">
      <c r="A1071" s="7" t="s">
        <v>1190</v>
      </c>
    </row>
    <row r="1072" spans="1:1" x14ac:dyDescent="0.25">
      <c r="A1072" s="7" t="s">
        <v>1191</v>
      </c>
    </row>
    <row r="1073" spans="1:1" x14ac:dyDescent="0.25">
      <c r="A1073" s="7" t="s">
        <v>1192</v>
      </c>
    </row>
    <row r="1074" spans="1:1" x14ac:dyDescent="0.25">
      <c r="A1074" s="7" t="s">
        <v>1193</v>
      </c>
    </row>
    <row r="1075" spans="1:1" x14ac:dyDescent="0.25">
      <c r="A1075" s="7" t="s">
        <v>1194</v>
      </c>
    </row>
    <row r="1076" spans="1:1" x14ac:dyDescent="0.25">
      <c r="A1076" s="7" t="s">
        <v>1195</v>
      </c>
    </row>
    <row r="1077" spans="1:1" x14ac:dyDescent="0.25">
      <c r="A1077" s="7" t="s">
        <v>1196</v>
      </c>
    </row>
    <row r="1078" spans="1:1" x14ac:dyDescent="0.25">
      <c r="A1078" s="7" t="s">
        <v>1197</v>
      </c>
    </row>
    <row r="1079" spans="1:1" x14ac:dyDescent="0.25">
      <c r="A1079" s="7" t="s">
        <v>1198</v>
      </c>
    </row>
    <row r="1080" spans="1:1" x14ac:dyDescent="0.25">
      <c r="A1080" s="7" t="s">
        <v>1199</v>
      </c>
    </row>
    <row r="1081" spans="1:1" x14ac:dyDescent="0.25">
      <c r="A1081" s="7" t="s">
        <v>1200</v>
      </c>
    </row>
    <row r="1082" spans="1:1" x14ac:dyDescent="0.25">
      <c r="A1082" s="7" t="s">
        <v>1201</v>
      </c>
    </row>
    <row r="1083" spans="1:1" x14ac:dyDescent="0.25">
      <c r="A1083" s="7" t="s">
        <v>1202</v>
      </c>
    </row>
    <row r="1084" spans="1:1" x14ac:dyDescent="0.25">
      <c r="A1084" s="7" t="s">
        <v>1203</v>
      </c>
    </row>
    <row r="1085" spans="1:1" x14ac:dyDescent="0.25">
      <c r="A1085" s="7" t="s">
        <v>1204</v>
      </c>
    </row>
    <row r="1086" spans="1:1" x14ac:dyDescent="0.25">
      <c r="A1086" s="7" t="s">
        <v>1205</v>
      </c>
    </row>
    <row r="1087" spans="1:1" x14ac:dyDescent="0.25">
      <c r="A1087" s="7" t="s">
        <v>1206</v>
      </c>
    </row>
    <row r="1088" spans="1:1" x14ac:dyDescent="0.25">
      <c r="A1088" s="7" t="s">
        <v>1207</v>
      </c>
    </row>
    <row r="1089" spans="1:1" x14ac:dyDescent="0.25">
      <c r="A1089" s="7" t="s">
        <v>1208</v>
      </c>
    </row>
    <row r="1090" spans="1:1" x14ac:dyDescent="0.25">
      <c r="A1090" s="7" t="s">
        <v>1209</v>
      </c>
    </row>
    <row r="1091" spans="1:1" x14ac:dyDescent="0.25">
      <c r="A1091" s="7" t="s">
        <v>1210</v>
      </c>
    </row>
    <row r="1092" spans="1:1" x14ac:dyDescent="0.25">
      <c r="A1092" s="7" t="s">
        <v>1211</v>
      </c>
    </row>
    <row r="1093" spans="1:1" x14ac:dyDescent="0.25">
      <c r="A1093" s="7" t="s">
        <v>1212</v>
      </c>
    </row>
    <row r="1094" spans="1:1" x14ac:dyDescent="0.25">
      <c r="A1094" s="7" t="s">
        <v>1213</v>
      </c>
    </row>
    <row r="1095" spans="1:1" x14ac:dyDescent="0.25">
      <c r="A1095" s="7" t="s">
        <v>1214</v>
      </c>
    </row>
    <row r="1096" spans="1:1" x14ac:dyDescent="0.25">
      <c r="A1096" s="7" t="s">
        <v>1215</v>
      </c>
    </row>
    <row r="1097" spans="1:1" x14ac:dyDescent="0.25">
      <c r="A1097" s="7" t="s">
        <v>1216</v>
      </c>
    </row>
    <row r="1098" spans="1:1" x14ac:dyDescent="0.25">
      <c r="A1098" s="7" t="s">
        <v>1217</v>
      </c>
    </row>
    <row r="1099" spans="1:1" x14ac:dyDescent="0.25">
      <c r="A1099" s="7" t="s">
        <v>1218</v>
      </c>
    </row>
    <row r="1100" spans="1:1" x14ac:dyDescent="0.25">
      <c r="A1100" s="7" t="s">
        <v>1219</v>
      </c>
    </row>
    <row r="1101" spans="1:1" x14ac:dyDescent="0.25">
      <c r="A1101" s="7" t="s">
        <v>1220</v>
      </c>
    </row>
    <row r="1102" spans="1:1" x14ac:dyDescent="0.25">
      <c r="A1102" s="7" t="s">
        <v>1221</v>
      </c>
    </row>
    <row r="1103" spans="1:1" x14ac:dyDescent="0.25">
      <c r="A1103" s="7" t="s">
        <v>1222</v>
      </c>
    </row>
    <row r="1104" spans="1:1" x14ac:dyDescent="0.25">
      <c r="A1104" s="7" t="s">
        <v>1223</v>
      </c>
    </row>
    <row r="1105" spans="1:1" x14ac:dyDescent="0.25">
      <c r="A1105" s="7" t="s">
        <v>1224</v>
      </c>
    </row>
    <row r="1106" spans="1:1" x14ac:dyDescent="0.25">
      <c r="A1106" s="7" t="s">
        <v>1225</v>
      </c>
    </row>
    <row r="1107" spans="1:1" x14ac:dyDescent="0.25">
      <c r="A1107" s="7" t="s">
        <v>1226</v>
      </c>
    </row>
    <row r="1108" spans="1:1" x14ac:dyDescent="0.25">
      <c r="A1108" s="7" t="s">
        <v>1227</v>
      </c>
    </row>
    <row r="1109" spans="1:1" x14ac:dyDescent="0.25">
      <c r="A1109" s="7" t="s">
        <v>1228</v>
      </c>
    </row>
    <row r="1110" spans="1:1" x14ac:dyDescent="0.25">
      <c r="A1110" s="7" t="s">
        <v>1229</v>
      </c>
    </row>
    <row r="1111" spans="1:1" x14ac:dyDescent="0.25">
      <c r="A1111" s="7" t="s">
        <v>1230</v>
      </c>
    </row>
    <row r="1112" spans="1:1" x14ac:dyDescent="0.25">
      <c r="A1112" s="7" t="s">
        <v>1231</v>
      </c>
    </row>
    <row r="1113" spans="1:1" x14ac:dyDescent="0.25">
      <c r="A1113" s="7" t="s">
        <v>1232</v>
      </c>
    </row>
    <row r="1114" spans="1:1" x14ac:dyDescent="0.25">
      <c r="A1114" s="7" t="s">
        <v>1233</v>
      </c>
    </row>
    <row r="1115" spans="1:1" x14ac:dyDescent="0.25">
      <c r="A1115" s="7" t="s">
        <v>1234</v>
      </c>
    </row>
    <row r="1116" spans="1:1" x14ac:dyDescent="0.25">
      <c r="A1116" s="7" t="s">
        <v>1235</v>
      </c>
    </row>
    <row r="1117" spans="1:1" x14ac:dyDescent="0.25">
      <c r="A1117" s="7" t="s">
        <v>1236</v>
      </c>
    </row>
    <row r="1118" spans="1:1" x14ac:dyDescent="0.25">
      <c r="A1118" s="7" t="s">
        <v>1237</v>
      </c>
    </row>
    <row r="1119" spans="1:1" x14ac:dyDescent="0.25">
      <c r="A1119" s="7" t="s">
        <v>1238</v>
      </c>
    </row>
    <row r="1120" spans="1:1" x14ac:dyDescent="0.25">
      <c r="A1120" s="7" t="s">
        <v>1239</v>
      </c>
    </row>
    <row r="1121" spans="1:1" x14ac:dyDescent="0.25">
      <c r="A1121" s="7" t="s">
        <v>1240</v>
      </c>
    </row>
    <row r="1122" spans="1:1" x14ac:dyDescent="0.25">
      <c r="A1122" s="7" t="s">
        <v>1241</v>
      </c>
    </row>
    <row r="1123" spans="1:1" x14ac:dyDescent="0.25">
      <c r="A1123" s="7" t="s">
        <v>1242</v>
      </c>
    </row>
    <row r="1124" spans="1:1" x14ac:dyDescent="0.25">
      <c r="A1124" s="7" t="s">
        <v>1243</v>
      </c>
    </row>
    <row r="1125" spans="1:1" x14ac:dyDescent="0.25">
      <c r="A1125" s="7" t="s">
        <v>1244</v>
      </c>
    </row>
    <row r="1126" spans="1:1" x14ac:dyDescent="0.25">
      <c r="A1126" s="7" t="s">
        <v>1245</v>
      </c>
    </row>
    <row r="1127" spans="1:1" x14ac:dyDescent="0.25">
      <c r="A1127" s="7" t="s">
        <v>1246</v>
      </c>
    </row>
    <row r="1128" spans="1:1" x14ac:dyDescent="0.25">
      <c r="A1128" s="7" t="s">
        <v>1247</v>
      </c>
    </row>
    <row r="1129" spans="1:1" x14ac:dyDescent="0.25">
      <c r="A1129" s="7" t="s">
        <v>1248</v>
      </c>
    </row>
    <row r="1130" spans="1:1" x14ac:dyDescent="0.25">
      <c r="A1130" s="7" t="s">
        <v>1249</v>
      </c>
    </row>
    <row r="1131" spans="1:1" x14ac:dyDescent="0.25">
      <c r="A1131" s="7" t="s">
        <v>1250</v>
      </c>
    </row>
    <row r="1132" spans="1:1" x14ac:dyDescent="0.25">
      <c r="A1132" s="7" t="s">
        <v>1251</v>
      </c>
    </row>
    <row r="1133" spans="1:1" x14ac:dyDescent="0.25">
      <c r="A1133" s="7" t="s">
        <v>1252</v>
      </c>
    </row>
    <row r="1134" spans="1:1" x14ac:dyDescent="0.25">
      <c r="A1134" s="7" t="s">
        <v>1253</v>
      </c>
    </row>
    <row r="1135" spans="1:1" x14ac:dyDescent="0.25">
      <c r="A1135" s="7" t="s">
        <v>1254</v>
      </c>
    </row>
    <row r="1136" spans="1:1" x14ac:dyDescent="0.25">
      <c r="A1136" s="7" t="s">
        <v>1255</v>
      </c>
    </row>
    <row r="1137" spans="1:1" x14ac:dyDescent="0.25">
      <c r="A1137" s="7" t="s">
        <v>1256</v>
      </c>
    </row>
    <row r="1138" spans="1:1" x14ac:dyDescent="0.25">
      <c r="A1138" s="7" t="s">
        <v>1257</v>
      </c>
    </row>
    <row r="1139" spans="1:1" x14ac:dyDescent="0.25">
      <c r="A1139" s="7" t="s">
        <v>1258</v>
      </c>
    </row>
    <row r="1140" spans="1:1" x14ac:dyDescent="0.25">
      <c r="A1140" s="7" t="s">
        <v>1259</v>
      </c>
    </row>
    <row r="1141" spans="1:1" x14ac:dyDescent="0.25">
      <c r="A1141" s="7" t="s">
        <v>1260</v>
      </c>
    </row>
    <row r="1142" spans="1:1" x14ac:dyDescent="0.25">
      <c r="A1142" s="7" t="s">
        <v>1261</v>
      </c>
    </row>
    <row r="1143" spans="1:1" x14ac:dyDescent="0.25">
      <c r="A1143" s="7" t="s">
        <v>1262</v>
      </c>
    </row>
    <row r="1144" spans="1:1" x14ac:dyDescent="0.25">
      <c r="A1144" s="7" t="s">
        <v>1263</v>
      </c>
    </row>
    <row r="1145" spans="1:1" x14ac:dyDescent="0.25">
      <c r="A1145" s="7" t="s">
        <v>1264</v>
      </c>
    </row>
    <row r="1146" spans="1:1" x14ac:dyDescent="0.25">
      <c r="A1146" s="7" t="s">
        <v>1265</v>
      </c>
    </row>
    <row r="1147" spans="1:1" x14ac:dyDescent="0.25">
      <c r="A1147" s="7" t="s">
        <v>1266</v>
      </c>
    </row>
    <row r="1148" spans="1:1" x14ac:dyDescent="0.25">
      <c r="A1148" s="7" t="s">
        <v>1267</v>
      </c>
    </row>
    <row r="1149" spans="1:1" x14ac:dyDescent="0.25">
      <c r="A1149" s="7" t="s">
        <v>1268</v>
      </c>
    </row>
    <row r="1150" spans="1:1" x14ac:dyDescent="0.25">
      <c r="A1150" s="7" t="s">
        <v>1269</v>
      </c>
    </row>
    <row r="1151" spans="1:1" x14ac:dyDescent="0.25">
      <c r="A1151" s="7" t="s">
        <v>1270</v>
      </c>
    </row>
    <row r="1152" spans="1:1" x14ac:dyDescent="0.25">
      <c r="A1152" s="7" t="s">
        <v>1271</v>
      </c>
    </row>
    <row r="1153" spans="1:1" x14ac:dyDescent="0.25">
      <c r="A1153" s="7" t="s">
        <v>1272</v>
      </c>
    </row>
    <row r="1154" spans="1:1" x14ac:dyDescent="0.25">
      <c r="A1154" s="7" t="s">
        <v>1273</v>
      </c>
    </row>
    <row r="1155" spans="1:1" x14ac:dyDescent="0.25">
      <c r="A1155" s="7" t="s">
        <v>1274</v>
      </c>
    </row>
    <row r="1156" spans="1:1" x14ac:dyDescent="0.25">
      <c r="A1156" s="7" t="s">
        <v>1275</v>
      </c>
    </row>
    <row r="1157" spans="1:1" x14ac:dyDescent="0.25">
      <c r="A1157" s="7" t="s">
        <v>1276</v>
      </c>
    </row>
    <row r="1158" spans="1:1" x14ac:dyDescent="0.25">
      <c r="A1158" s="7" t="s">
        <v>1277</v>
      </c>
    </row>
    <row r="1159" spans="1:1" x14ac:dyDescent="0.25">
      <c r="A1159" s="7" t="s">
        <v>1278</v>
      </c>
    </row>
    <row r="1160" spans="1:1" x14ac:dyDescent="0.25">
      <c r="A1160" s="7" t="s">
        <v>1279</v>
      </c>
    </row>
    <row r="1161" spans="1:1" x14ac:dyDescent="0.25">
      <c r="A1161" s="7" t="s">
        <v>1280</v>
      </c>
    </row>
    <row r="1162" spans="1:1" x14ac:dyDescent="0.25">
      <c r="A1162" s="7" t="s">
        <v>1281</v>
      </c>
    </row>
    <row r="1163" spans="1:1" x14ac:dyDescent="0.25">
      <c r="A1163" s="7" t="s">
        <v>1282</v>
      </c>
    </row>
    <row r="1164" spans="1:1" x14ac:dyDescent="0.25">
      <c r="A1164" s="7" t="s">
        <v>1283</v>
      </c>
    </row>
    <row r="1165" spans="1:1" x14ac:dyDescent="0.25">
      <c r="A1165" s="7" t="s">
        <v>1284</v>
      </c>
    </row>
    <row r="1166" spans="1:1" x14ac:dyDescent="0.25">
      <c r="A1166" s="7" t="s">
        <v>1285</v>
      </c>
    </row>
    <row r="1167" spans="1:1" x14ac:dyDescent="0.25">
      <c r="A1167" s="7" t="s">
        <v>1286</v>
      </c>
    </row>
    <row r="1168" spans="1:1" x14ac:dyDescent="0.25">
      <c r="A1168" s="7" t="s">
        <v>1287</v>
      </c>
    </row>
    <row r="1169" spans="1:1" x14ac:dyDescent="0.25">
      <c r="A1169" s="7" t="s">
        <v>1288</v>
      </c>
    </row>
    <row r="1170" spans="1:1" x14ac:dyDescent="0.25">
      <c r="A1170" s="7" t="s">
        <v>1289</v>
      </c>
    </row>
    <row r="1171" spans="1:1" x14ac:dyDescent="0.25">
      <c r="A1171" s="7" t="s">
        <v>1290</v>
      </c>
    </row>
    <row r="1172" spans="1:1" x14ac:dyDescent="0.25">
      <c r="A1172" s="7" t="s">
        <v>1291</v>
      </c>
    </row>
    <row r="1173" spans="1:1" x14ac:dyDescent="0.25">
      <c r="A1173" s="7" t="s">
        <v>1292</v>
      </c>
    </row>
    <row r="1174" spans="1:1" x14ac:dyDescent="0.25">
      <c r="A1174" s="7" t="s">
        <v>1293</v>
      </c>
    </row>
    <row r="1175" spans="1:1" x14ac:dyDescent="0.25">
      <c r="A1175" s="7" t="s">
        <v>1294</v>
      </c>
    </row>
    <row r="1176" spans="1:1" x14ac:dyDescent="0.25">
      <c r="A1176" s="7" t="s">
        <v>1295</v>
      </c>
    </row>
    <row r="1177" spans="1:1" x14ac:dyDescent="0.25">
      <c r="A1177" s="7" t="s">
        <v>1296</v>
      </c>
    </row>
    <row r="1178" spans="1:1" x14ac:dyDescent="0.25">
      <c r="A1178" s="7" t="s">
        <v>1297</v>
      </c>
    </row>
    <row r="1179" spans="1:1" x14ac:dyDescent="0.25">
      <c r="A1179" s="7" t="s">
        <v>1298</v>
      </c>
    </row>
    <row r="1180" spans="1:1" x14ac:dyDescent="0.25">
      <c r="A1180" s="7" t="s">
        <v>1299</v>
      </c>
    </row>
    <row r="1181" spans="1:1" x14ac:dyDescent="0.25">
      <c r="A1181" s="7" t="s">
        <v>1300</v>
      </c>
    </row>
    <row r="1182" spans="1:1" x14ac:dyDescent="0.25">
      <c r="A1182" s="7" t="s">
        <v>1301</v>
      </c>
    </row>
    <row r="1183" spans="1:1" x14ac:dyDescent="0.25">
      <c r="A1183" s="7" t="s">
        <v>1302</v>
      </c>
    </row>
    <row r="1184" spans="1:1" x14ac:dyDescent="0.25">
      <c r="A1184" s="7" t="s">
        <v>1303</v>
      </c>
    </row>
    <row r="1185" spans="1:1" x14ac:dyDescent="0.25">
      <c r="A1185" s="7" t="s">
        <v>1304</v>
      </c>
    </row>
    <row r="1186" spans="1:1" x14ac:dyDescent="0.25">
      <c r="A1186" s="7" t="s">
        <v>1305</v>
      </c>
    </row>
    <row r="1187" spans="1:1" x14ac:dyDescent="0.25">
      <c r="A1187" s="7" t="s">
        <v>1306</v>
      </c>
    </row>
    <row r="1188" spans="1:1" x14ac:dyDescent="0.25">
      <c r="A1188" s="7" t="s">
        <v>1307</v>
      </c>
    </row>
    <row r="1189" spans="1:1" x14ac:dyDescent="0.25">
      <c r="A1189" s="7" t="s">
        <v>1308</v>
      </c>
    </row>
    <row r="1190" spans="1:1" x14ac:dyDescent="0.25">
      <c r="A1190" s="7" t="s">
        <v>1309</v>
      </c>
    </row>
    <row r="1191" spans="1:1" x14ac:dyDescent="0.25">
      <c r="A1191" s="7" t="s">
        <v>1310</v>
      </c>
    </row>
    <row r="1192" spans="1:1" x14ac:dyDescent="0.25">
      <c r="A1192" s="7" t="s">
        <v>1311</v>
      </c>
    </row>
    <row r="1193" spans="1:1" x14ac:dyDescent="0.25">
      <c r="A1193" s="7" t="s">
        <v>1312</v>
      </c>
    </row>
    <row r="1194" spans="1:1" x14ac:dyDescent="0.25">
      <c r="A1194" s="7" t="s">
        <v>1313</v>
      </c>
    </row>
    <row r="1195" spans="1:1" x14ac:dyDescent="0.25">
      <c r="A1195" s="7" t="s">
        <v>1314</v>
      </c>
    </row>
    <row r="1196" spans="1:1" x14ac:dyDescent="0.25">
      <c r="A1196" s="7" t="s">
        <v>1315</v>
      </c>
    </row>
    <row r="1197" spans="1:1" x14ac:dyDescent="0.25">
      <c r="A1197" s="7" t="s">
        <v>1316</v>
      </c>
    </row>
    <row r="1198" spans="1:1" x14ac:dyDescent="0.25">
      <c r="A1198" s="7" t="s">
        <v>1317</v>
      </c>
    </row>
    <row r="1199" spans="1:1" x14ac:dyDescent="0.25">
      <c r="A1199" s="7" t="s">
        <v>1318</v>
      </c>
    </row>
    <row r="1200" spans="1:1" x14ac:dyDescent="0.25">
      <c r="A1200" s="7" t="s">
        <v>1319</v>
      </c>
    </row>
    <row r="1201" spans="1:1" x14ac:dyDescent="0.25">
      <c r="A1201" s="7" t="s">
        <v>1320</v>
      </c>
    </row>
    <row r="1202" spans="1:1" x14ac:dyDescent="0.25">
      <c r="A1202" s="7" t="s">
        <v>1321</v>
      </c>
    </row>
    <row r="1203" spans="1:1" x14ac:dyDescent="0.25">
      <c r="A1203" s="7" t="s">
        <v>1322</v>
      </c>
    </row>
    <row r="1204" spans="1:1" x14ac:dyDescent="0.25">
      <c r="A1204" s="7" t="s">
        <v>1323</v>
      </c>
    </row>
    <row r="1205" spans="1:1" x14ac:dyDescent="0.25">
      <c r="A1205" s="7" t="s">
        <v>1324</v>
      </c>
    </row>
    <row r="1206" spans="1:1" x14ac:dyDescent="0.25">
      <c r="A1206" s="7" t="s">
        <v>1325</v>
      </c>
    </row>
    <row r="1207" spans="1:1" x14ac:dyDescent="0.25">
      <c r="A1207" s="7" t="s">
        <v>1326</v>
      </c>
    </row>
    <row r="1208" spans="1:1" x14ac:dyDescent="0.25">
      <c r="A1208" s="7" t="s">
        <v>1327</v>
      </c>
    </row>
    <row r="1209" spans="1:1" x14ac:dyDescent="0.25">
      <c r="A1209" s="7" t="s">
        <v>1328</v>
      </c>
    </row>
    <row r="1210" spans="1:1" x14ac:dyDescent="0.25">
      <c r="A1210" s="7" t="s">
        <v>1329</v>
      </c>
    </row>
    <row r="1211" spans="1:1" x14ac:dyDescent="0.25">
      <c r="A1211" s="7" t="s">
        <v>1330</v>
      </c>
    </row>
    <row r="1212" spans="1:1" x14ac:dyDescent="0.25">
      <c r="A1212" s="7" t="s">
        <v>1331</v>
      </c>
    </row>
    <row r="1213" spans="1:1" x14ac:dyDescent="0.25">
      <c r="A1213" s="7" t="s">
        <v>1332</v>
      </c>
    </row>
    <row r="1214" spans="1:1" x14ac:dyDescent="0.25">
      <c r="A1214" s="7" t="s">
        <v>1333</v>
      </c>
    </row>
    <row r="1215" spans="1:1" x14ac:dyDescent="0.25">
      <c r="A1215" s="7" t="s">
        <v>1334</v>
      </c>
    </row>
    <row r="1216" spans="1:1" x14ac:dyDescent="0.25">
      <c r="A1216" s="7" t="s">
        <v>1335</v>
      </c>
    </row>
    <row r="1217" spans="1:1" x14ac:dyDescent="0.25">
      <c r="A1217" s="7" t="s">
        <v>1336</v>
      </c>
    </row>
    <row r="1218" spans="1:1" x14ac:dyDescent="0.25">
      <c r="A1218" s="7" t="s">
        <v>1337</v>
      </c>
    </row>
    <row r="1219" spans="1:1" x14ac:dyDescent="0.25">
      <c r="A1219" s="7" t="s">
        <v>1338</v>
      </c>
    </row>
    <row r="1220" spans="1:1" x14ac:dyDescent="0.25">
      <c r="A1220" s="7" t="s">
        <v>1339</v>
      </c>
    </row>
    <row r="1221" spans="1:1" x14ac:dyDescent="0.25">
      <c r="A1221" s="7" t="s">
        <v>1340</v>
      </c>
    </row>
    <row r="1222" spans="1:1" x14ac:dyDescent="0.25">
      <c r="A1222" s="7" t="s">
        <v>1341</v>
      </c>
    </row>
    <row r="1223" spans="1:1" x14ac:dyDescent="0.25">
      <c r="A1223" s="7" t="s">
        <v>1342</v>
      </c>
    </row>
    <row r="1224" spans="1:1" x14ac:dyDescent="0.25">
      <c r="A1224" s="7" t="s">
        <v>1343</v>
      </c>
    </row>
    <row r="1225" spans="1:1" x14ac:dyDescent="0.25">
      <c r="A1225" s="7" t="s">
        <v>1344</v>
      </c>
    </row>
    <row r="1226" spans="1:1" x14ac:dyDescent="0.25">
      <c r="A1226" s="7" t="s">
        <v>1345</v>
      </c>
    </row>
    <row r="1227" spans="1:1" x14ac:dyDescent="0.25">
      <c r="A1227" s="7" t="s">
        <v>1346</v>
      </c>
    </row>
    <row r="1228" spans="1:1" x14ac:dyDescent="0.25">
      <c r="A1228" s="7" t="s">
        <v>1347</v>
      </c>
    </row>
    <row r="1229" spans="1:1" x14ac:dyDescent="0.25">
      <c r="A1229" s="7" t="s">
        <v>1348</v>
      </c>
    </row>
    <row r="1230" spans="1:1" x14ac:dyDescent="0.25">
      <c r="A1230" s="7" t="s">
        <v>1349</v>
      </c>
    </row>
    <row r="1231" spans="1:1" x14ac:dyDescent="0.25">
      <c r="A1231" s="7" t="s">
        <v>1350</v>
      </c>
    </row>
    <row r="1232" spans="1:1" x14ac:dyDescent="0.25">
      <c r="A1232" s="7" t="s">
        <v>1351</v>
      </c>
    </row>
    <row r="1233" spans="1:1" x14ac:dyDescent="0.25">
      <c r="A1233" s="7" t="s">
        <v>1352</v>
      </c>
    </row>
    <row r="1234" spans="1:1" x14ac:dyDescent="0.25">
      <c r="A1234" s="7" t="s">
        <v>1353</v>
      </c>
    </row>
    <row r="1235" spans="1:1" x14ac:dyDescent="0.25">
      <c r="A1235" s="7" t="s">
        <v>1354</v>
      </c>
    </row>
    <row r="1236" spans="1:1" x14ac:dyDescent="0.25">
      <c r="A1236" s="7" t="s">
        <v>1355</v>
      </c>
    </row>
    <row r="1237" spans="1:1" x14ac:dyDescent="0.25">
      <c r="A1237" s="7" t="s">
        <v>1356</v>
      </c>
    </row>
    <row r="1238" spans="1:1" x14ac:dyDescent="0.25">
      <c r="A1238" s="7" t="s">
        <v>1357</v>
      </c>
    </row>
    <row r="1239" spans="1:1" x14ac:dyDescent="0.25">
      <c r="A1239" s="7" t="s">
        <v>1358</v>
      </c>
    </row>
    <row r="1240" spans="1:1" x14ac:dyDescent="0.25">
      <c r="A1240" s="7" t="s">
        <v>1359</v>
      </c>
    </row>
    <row r="1241" spans="1:1" x14ac:dyDescent="0.25">
      <c r="A1241" s="7" t="s">
        <v>1360</v>
      </c>
    </row>
    <row r="1242" spans="1:1" x14ac:dyDescent="0.25">
      <c r="A1242" s="7" t="s">
        <v>1361</v>
      </c>
    </row>
    <row r="1243" spans="1:1" x14ac:dyDescent="0.25">
      <c r="A1243" s="7" t="s">
        <v>1362</v>
      </c>
    </row>
    <row r="1244" spans="1:1" x14ac:dyDescent="0.25">
      <c r="A1244" s="7" t="s">
        <v>1363</v>
      </c>
    </row>
    <row r="1245" spans="1:1" x14ac:dyDescent="0.25">
      <c r="A1245" s="7" t="s">
        <v>1364</v>
      </c>
    </row>
    <row r="1246" spans="1:1" x14ac:dyDescent="0.25">
      <c r="A1246" s="7" t="s">
        <v>1365</v>
      </c>
    </row>
    <row r="1247" spans="1:1" x14ac:dyDescent="0.25">
      <c r="A1247" s="7" t="s">
        <v>1366</v>
      </c>
    </row>
    <row r="1248" spans="1:1" x14ac:dyDescent="0.25">
      <c r="A1248" s="7" t="s">
        <v>1367</v>
      </c>
    </row>
    <row r="1249" spans="1:1" x14ac:dyDescent="0.25">
      <c r="A1249" s="7" t="s">
        <v>1368</v>
      </c>
    </row>
    <row r="1250" spans="1:1" x14ac:dyDescent="0.25">
      <c r="A1250" s="7" t="s">
        <v>1369</v>
      </c>
    </row>
    <row r="1251" spans="1:1" x14ac:dyDescent="0.25">
      <c r="A1251" s="7" t="s">
        <v>1370</v>
      </c>
    </row>
    <row r="1252" spans="1:1" x14ac:dyDescent="0.25">
      <c r="A1252" s="7" t="s">
        <v>1371</v>
      </c>
    </row>
    <row r="1253" spans="1:1" x14ac:dyDescent="0.25">
      <c r="A1253" s="7" t="s">
        <v>1372</v>
      </c>
    </row>
    <row r="1254" spans="1:1" x14ac:dyDescent="0.25">
      <c r="A1254" s="7" t="s">
        <v>1373</v>
      </c>
    </row>
    <row r="1255" spans="1:1" x14ac:dyDescent="0.25">
      <c r="A1255" s="7" t="s">
        <v>1374</v>
      </c>
    </row>
    <row r="1256" spans="1:1" x14ac:dyDescent="0.25">
      <c r="A1256" s="7" t="s">
        <v>1375</v>
      </c>
    </row>
    <row r="1257" spans="1:1" x14ac:dyDescent="0.25">
      <c r="A1257" s="7" t="s">
        <v>1376</v>
      </c>
    </row>
    <row r="1258" spans="1:1" x14ac:dyDescent="0.25">
      <c r="A1258" s="7" t="s">
        <v>1377</v>
      </c>
    </row>
    <row r="1259" spans="1:1" x14ac:dyDescent="0.25">
      <c r="A1259" s="7" t="s">
        <v>1378</v>
      </c>
    </row>
    <row r="1260" spans="1:1" x14ac:dyDescent="0.25">
      <c r="A1260" s="7" t="s">
        <v>1379</v>
      </c>
    </row>
    <row r="1261" spans="1:1" x14ac:dyDescent="0.25">
      <c r="A1261" s="7" t="s">
        <v>1380</v>
      </c>
    </row>
    <row r="1262" spans="1:1" x14ac:dyDescent="0.25">
      <c r="A1262" s="7" t="s">
        <v>1381</v>
      </c>
    </row>
    <row r="1263" spans="1:1" x14ac:dyDescent="0.25">
      <c r="A1263" s="7" t="s">
        <v>1382</v>
      </c>
    </row>
    <row r="1264" spans="1:1" x14ac:dyDescent="0.25">
      <c r="A1264" s="7" t="s">
        <v>1383</v>
      </c>
    </row>
    <row r="1265" spans="1:1" x14ac:dyDescent="0.25">
      <c r="A1265" s="7" t="s">
        <v>1384</v>
      </c>
    </row>
    <row r="1266" spans="1:1" x14ac:dyDescent="0.25">
      <c r="A1266" s="7" t="s">
        <v>1385</v>
      </c>
    </row>
    <row r="1267" spans="1:1" x14ac:dyDescent="0.25">
      <c r="A1267" s="7" t="s">
        <v>1386</v>
      </c>
    </row>
    <row r="1268" spans="1:1" x14ac:dyDescent="0.25">
      <c r="A1268" s="7" t="s">
        <v>1387</v>
      </c>
    </row>
    <row r="1269" spans="1:1" x14ac:dyDescent="0.25">
      <c r="A1269" s="7" t="s">
        <v>1388</v>
      </c>
    </row>
    <row r="1270" spans="1:1" x14ac:dyDescent="0.25">
      <c r="A1270" s="7" t="s">
        <v>1389</v>
      </c>
    </row>
    <row r="1271" spans="1:1" x14ac:dyDescent="0.25">
      <c r="A1271" s="7" t="s">
        <v>1390</v>
      </c>
    </row>
    <row r="1272" spans="1:1" x14ac:dyDescent="0.25">
      <c r="A1272" s="7" t="s">
        <v>1391</v>
      </c>
    </row>
    <row r="1273" spans="1:1" x14ac:dyDescent="0.25">
      <c r="A1273" s="7" t="s">
        <v>1392</v>
      </c>
    </row>
    <row r="1274" spans="1:1" x14ac:dyDescent="0.25">
      <c r="A1274" s="7" t="s">
        <v>1393</v>
      </c>
    </row>
    <row r="1275" spans="1:1" x14ac:dyDescent="0.25">
      <c r="A1275" s="7" t="s">
        <v>1394</v>
      </c>
    </row>
    <row r="1276" spans="1:1" x14ac:dyDescent="0.25">
      <c r="A1276" s="7" t="s">
        <v>1395</v>
      </c>
    </row>
    <row r="1277" spans="1:1" x14ac:dyDescent="0.25">
      <c r="A1277" s="7" t="s">
        <v>1396</v>
      </c>
    </row>
    <row r="1278" spans="1:1" x14ac:dyDescent="0.25">
      <c r="A1278" s="7" t="s">
        <v>1397</v>
      </c>
    </row>
    <row r="1279" spans="1:1" x14ac:dyDescent="0.25">
      <c r="A1279" s="7" t="s">
        <v>1398</v>
      </c>
    </row>
    <row r="1280" spans="1:1" x14ac:dyDescent="0.25">
      <c r="A1280" s="7" t="s">
        <v>1399</v>
      </c>
    </row>
    <row r="1281" spans="1:1" x14ac:dyDescent="0.25">
      <c r="A1281" s="7" t="s">
        <v>1400</v>
      </c>
    </row>
    <row r="1282" spans="1:1" x14ac:dyDescent="0.25">
      <c r="A1282" s="7" t="s">
        <v>1401</v>
      </c>
    </row>
    <row r="1283" spans="1:1" x14ac:dyDescent="0.25">
      <c r="A1283" s="7" t="s">
        <v>1402</v>
      </c>
    </row>
    <row r="1284" spans="1:1" x14ac:dyDescent="0.25">
      <c r="A1284" s="7" t="s">
        <v>1403</v>
      </c>
    </row>
    <row r="1285" spans="1:1" x14ac:dyDescent="0.25">
      <c r="A1285" s="7" t="s">
        <v>1404</v>
      </c>
    </row>
    <row r="1286" spans="1:1" x14ac:dyDescent="0.25">
      <c r="A1286" s="7" t="s">
        <v>1405</v>
      </c>
    </row>
    <row r="1287" spans="1:1" x14ac:dyDescent="0.25">
      <c r="A1287" s="7" t="s">
        <v>1406</v>
      </c>
    </row>
    <row r="1288" spans="1:1" x14ac:dyDescent="0.25">
      <c r="A1288" s="7" t="s">
        <v>1407</v>
      </c>
    </row>
    <row r="1289" spans="1:1" x14ac:dyDescent="0.25">
      <c r="A1289" s="7" t="s">
        <v>1408</v>
      </c>
    </row>
    <row r="1290" spans="1:1" x14ac:dyDescent="0.25">
      <c r="A1290" s="7" t="s">
        <v>1409</v>
      </c>
    </row>
    <row r="1291" spans="1:1" x14ac:dyDescent="0.25">
      <c r="A1291" s="7" t="s">
        <v>1410</v>
      </c>
    </row>
    <row r="1292" spans="1:1" x14ac:dyDescent="0.25">
      <c r="A1292" s="7" t="s">
        <v>1411</v>
      </c>
    </row>
    <row r="1293" spans="1:1" x14ac:dyDescent="0.25">
      <c r="A1293" s="7" t="s">
        <v>1412</v>
      </c>
    </row>
    <row r="1294" spans="1:1" x14ac:dyDescent="0.25">
      <c r="A1294" s="7" t="s">
        <v>1413</v>
      </c>
    </row>
    <row r="1295" spans="1:1" x14ac:dyDescent="0.25">
      <c r="A1295" s="7" t="s">
        <v>1414</v>
      </c>
    </row>
    <row r="1296" spans="1:1" x14ac:dyDescent="0.25">
      <c r="A1296" s="7" t="s">
        <v>1415</v>
      </c>
    </row>
    <row r="1297" spans="1:1" x14ac:dyDescent="0.25">
      <c r="A1297" s="7" t="s">
        <v>1416</v>
      </c>
    </row>
    <row r="1298" spans="1:1" x14ac:dyDescent="0.25">
      <c r="A1298" s="7" t="s">
        <v>1417</v>
      </c>
    </row>
    <row r="1299" spans="1:1" x14ac:dyDescent="0.25">
      <c r="A1299" s="7" t="s">
        <v>1418</v>
      </c>
    </row>
    <row r="1300" spans="1:1" x14ac:dyDescent="0.25">
      <c r="A1300" s="7" t="s">
        <v>1419</v>
      </c>
    </row>
    <row r="1301" spans="1:1" x14ac:dyDescent="0.25">
      <c r="A1301" s="7" t="s">
        <v>1420</v>
      </c>
    </row>
    <row r="1302" spans="1:1" x14ac:dyDescent="0.25">
      <c r="A1302" s="7" t="s">
        <v>1421</v>
      </c>
    </row>
    <row r="1303" spans="1:1" x14ac:dyDescent="0.25">
      <c r="A1303" s="7" t="s">
        <v>1422</v>
      </c>
    </row>
    <row r="1304" spans="1:1" x14ac:dyDescent="0.25">
      <c r="A1304" s="7" t="s">
        <v>1423</v>
      </c>
    </row>
    <row r="1305" spans="1:1" x14ac:dyDescent="0.25">
      <c r="A1305" s="7" t="s">
        <v>1424</v>
      </c>
    </row>
    <row r="1306" spans="1:1" x14ac:dyDescent="0.25">
      <c r="A1306" s="7" t="s">
        <v>1425</v>
      </c>
    </row>
    <row r="1307" spans="1:1" x14ac:dyDescent="0.25">
      <c r="A1307" s="7" t="s">
        <v>1426</v>
      </c>
    </row>
    <row r="1308" spans="1:1" x14ac:dyDescent="0.25">
      <c r="A1308" s="7" t="s">
        <v>1427</v>
      </c>
    </row>
    <row r="1309" spans="1:1" x14ac:dyDescent="0.25">
      <c r="A1309" s="7" t="s">
        <v>1428</v>
      </c>
    </row>
    <row r="1310" spans="1:1" x14ac:dyDescent="0.25">
      <c r="A1310" s="7" t="s">
        <v>1429</v>
      </c>
    </row>
    <row r="1311" spans="1:1" x14ac:dyDescent="0.25">
      <c r="A1311" s="7" t="s">
        <v>1430</v>
      </c>
    </row>
    <row r="1312" spans="1:1" x14ac:dyDescent="0.25">
      <c r="A1312" s="7" t="s">
        <v>1431</v>
      </c>
    </row>
    <row r="1313" spans="1:1" x14ac:dyDescent="0.25">
      <c r="A1313" s="7" t="s">
        <v>1432</v>
      </c>
    </row>
    <row r="1314" spans="1:1" x14ac:dyDescent="0.25">
      <c r="A1314" s="7" t="s">
        <v>1433</v>
      </c>
    </row>
    <row r="1315" spans="1:1" x14ac:dyDescent="0.25">
      <c r="A1315" s="7" t="s">
        <v>1434</v>
      </c>
    </row>
    <row r="1316" spans="1:1" x14ac:dyDescent="0.25">
      <c r="A1316" s="7" t="s">
        <v>1435</v>
      </c>
    </row>
    <row r="1317" spans="1:1" x14ac:dyDescent="0.25">
      <c r="A1317" s="7" t="s">
        <v>1436</v>
      </c>
    </row>
    <row r="1318" spans="1:1" x14ac:dyDescent="0.25">
      <c r="A1318" s="7" t="s">
        <v>1437</v>
      </c>
    </row>
    <row r="1319" spans="1:1" x14ac:dyDescent="0.25">
      <c r="A1319" s="7" t="s">
        <v>1438</v>
      </c>
    </row>
    <row r="1320" spans="1:1" x14ac:dyDescent="0.25">
      <c r="A1320" s="7" t="s">
        <v>1439</v>
      </c>
    </row>
    <row r="1321" spans="1:1" x14ac:dyDescent="0.25">
      <c r="A1321" s="7" t="s">
        <v>1440</v>
      </c>
    </row>
    <row r="1322" spans="1:1" x14ac:dyDescent="0.25">
      <c r="A1322" s="7" t="s">
        <v>1441</v>
      </c>
    </row>
    <row r="1323" spans="1:1" x14ac:dyDescent="0.25">
      <c r="A1323" s="7" t="s">
        <v>1442</v>
      </c>
    </row>
    <row r="1324" spans="1:1" x14ac:dyDescent="0.25">
      <c r="A1324" s="7" t="s">
        <v>1443</v>
      </c>
    </row>
    <row r="1325" spans="1:1" x14ac:dyDescent="0.25">
      <c r="A1325" s="7" t="s">
        <v>1444</v>
      </c>
    </row>
    <row r="1326" spans="1:1" x14ac:dyDescent="0.25">
      <c r="A1326" s="7" t="s">
        <v>1445</v>
      </c>
    </row>
    <row r="1327" spans="1:1" x14ac:dyDescent="0.25">
      <c r="A1327" s="7" t="s">
        <v>1446</v>
      </c>
    </row>
    <row r="1328" spans="1:1" x14ac:dyDescent="0.25">
      <c r="A1328" s="7" t="s">
        <v>1447</v>
      </c>
    </row>
    <row r="1329" spans="1:1" x14ac:dyDescent="0.25">
      <c r="A1329" s="7" t="s">
        <v>1448</v>
      </c>
    </row>
    <row r="1330" spans="1:1" x14ac:dyDescent="0.25">
      <c r="A1330" s="7" t="s">
        <v>1449</v>
      </c>
    </row>
    <row r="1331" spans="1:1" x14ac:dyDescent="0.25">
      <c r="A1331" s="7" t="s">
        <v>1450</v>
      </c>
    </row>
    <row r="1332" spans="1:1" x14ac:dyDescent="0.25">
      <c r="A1332" s="7" t="s">
        <v>1451</v>
      </c>
    </row>
    <row r="1333" spans="1:1" x14ac:dyDescent="0.25">
      <c r="A1333" s="7" t="s">
        <v>1452</v>
      </c>
    </row>
    <row r="1334" spans="1:1" x14ac:dyDescent="0.25">
      <c r="A1334" s="7" t="s">
        <v>1453</v>
      </c>
    </row>
    <row r="1335" spans="1:1" x14ac:dyDescent="0.25">
      <c r="A1335" s="7" t="s">
        <v>1454</v>
      </c>
    </row>
    <row r="1336" spans="1:1" x14ac:dyDescent="0.25">
      <c r="A1336" s="7" t="s">
        <v>1455</v>
      </c>
    </row>
    <row r="1337" spans="1:1" x14ac:dyDescent="0.25">
      <c r="A1337" s="7" t="s">
        <v>1456</v>
      </c>
    </row>
    <row r="1338" spans="1:1" x14ac:dyDescent="0.25">
      <c r="A1338" s="7" t="s">
        <v>1457</v>
      </c>
    </row>
    <row r="1339" spans="1:1" x14ac:dyDescent="0.25">
      <c r="A1339" s="7" t="s">
        <v>1458</v>
      </c>
    </row>
    <row r="1340" spans="1:1" x14ac:dyDescent="0.25">
      <c r="A1340" s="7" t="s">
        <v>1459</v>
      </c>
    </row>
    <row r="1341" spans="1:1" x14ac:dyDescent="0.25">
      <c r="A1341" s="7" t="s">
        <v>1460</v>
      </c>
    </row>
    <row r="1342" spans="1:1" x14ac:dyDescent="0.25">
      <c r="A1342" s="7" t="s">
        <v>1461</v>
      </c>
    </row>
    <row r="1343" spans="1:1" x14ac:dyDescent="0.25">
      <c r="A1343" s="7" t="s">
        <v>1462</v>
      </c>
    </row>
    <row r="1344" spans="1:1" x14ac:dyDescent="0.25">
      <c r="A1344" s="7" t="s">
        <v>1463</v>
      </c>
    </row>
    <row r="1345" spans="1:1" x14ac:dyDescent="0.25">
      <c r="A1345" s="7" t="s">
        <v>1464</v>
      </c>
    </row>
    <row r="1346" spans="1:1" x14ac:dyDescent="0.25">
      <c r="A1346" s="7" t="s">
        <v>1465</v>
      </c>
    </row>
    <row r="1347" spans="1:1" x14ac:dyDescent="0.25">
      <c r="A1347" s="7" t="s">
        <v>1466</v>
      </c>
    </row>
    <row r="1348" spans="1:1" x14ac:dyDescent="0.25">
      <c r="A1348" s="7" t="s">
        <v>1467</v>
      </c>
    </row>
    <row r="1349" spans="1:1" x14ac:dyDescent="0.25">
      <c r="A1349" s="7" t="s">
        <v>1468</v>
      </c>
    </row>
    <row r="1350" spans="1:1" x14ac:dyDescent="0.25">
      <c r="A1350" s="7" t="s">
        <v>1469</v>
      </c>
    </row>
    <row r="1351" spans="1:1" x14ac:dyDescent="0.25">
      <c r="A1351" s="7" t="s">
        <v>1470</v>
      </c>
    </row>
    <row r="1352" spans="1:1" x14ac:dyDescent="0.25">
      <c r="A1352" s="7" t="s">
        <v>1471</v>
      </c>
    </row>
    <row r="1353" spans="1:1" x14ac:dyDescent="0.25">
      <c r="A1353" s="7" t="s">
        <v>1472</v>
      </c>
    </row>
    <row r="1354" spans="1:1" x14ac:dyDescent="0.25">
      <c r="A1354" s="7" t="s">
        <v>1473</v>
      </c>
    </row>
    <row r="1355" spans="1:1" x14ac:dyDescent="0.25">
      <c r="A1355" s="7" t="s">
        <v>1474</v>
      </c>
    </row>
    <row r="1356" spans="1:1" x14ac:dyDescent="0.25">
      <c r="A1356" s="7" t="s">
        <v>1475</v>
      </c>
    </row>
    <row r="1357" spans="1:1" x14ac:dyDescent="0.25">
      <c r="A1357" s="7" t="s">
        <v>1476</v>
      </c>
    </row>
    <row r="1358" spans="1:1" x14ac:dyDescent="0.25">
      <c r="A1358" s="7" t="s">
        <v>1477</v>
      </c>
    </row>
    <row r="1359" spans="1:1" x14ac:dyDescent="0.25">
      <c r="A1359" s="7" t="s">
        <v>1478</v>
      </c>
    </row>
    <row r="1360" spans="1:1" x14ac:dyDescent="0.25">
      <c r="A1360" s="7" t="s">
        <v>1479</v>
      </c>
    </row>
    <row r="1361" spans="1:1" x14ac:dyDescent="0.25">
      <c r="A1361" s="7" t="s">
        <v>1480</v>
      </c>
    </row>
    <row r="1362" spans="1:1" x14ac:dyDescent="0.25">
      <c r="A1362" s="7" t="s">
        <v>1481</v>
      </c>
    </row>
    <row r="1363" spans="1:1" x14ac:dyDescent="0.25">
      <c r="A1363" s="7" t="s">
        <v>1482</v>
      </c>
    </row>
    <row r="1364" spans="1:1" x14ac:dyDescent="0.25">
      <c r="A1364" s="7" t="s">
        <v>1483</v>
      </c>
    </row>
    <row r="1365" spans="1:1" x14ac:dyDescent="0.25">
      <c r="A1365" s="7" t="s">
        <v>1484</v>
      </c>
    </row>
    <row r="1366" spans="1:1" x14ac:dyDescent="0.25">
      <c r="A1366" s="7" t="s">
        <v>1485</v>
      </c>
    </row>
    <row r="1367" spans="1:1" x14ac:dyDescent="0.25">
      <c r="A1367" s="7" t="s">
        <v>1486</v>
      </c>
    </row>
    <row r="1368" spans="1:1" x14ac:dyDescent="0.25">
      <c r="A1368" s="7" t="s">
        <v>1487</v>
      </c>
    </row>
    <row r="1369" spans="1:1" x14ac:dyDescent="0.25">
      <c r="A1369" s="7" t="s">
        <v>1488</v>
      </c>
    </row>
    <row r="1370" spans="1:1" x14ac:dyDescent="0.25">
      <c r="A1370" s="7" t="s">
        <v>1489</v>
      </c>
    </row>
    <row r="1371" spans="1:1" x14ac:dyDescent="0.25">
      <c r="A1371" s="7" t="s">
        <v>1490</v>
      </c>
    </row>
    <row r="1372" spans="1:1" x14ac:dyDescent="0.25">
      <c r="A1372" s="7" t="s">
        <v>1491</v>
      </c>
    </row>
    <row r="1373" spans="1:1" x14ac:dyDescent="0.25">
      <c r="A1373" s="7" t="s">
        <v>1492</v>
      </c>
    </row>
    <row r="1374" spans="1:1" x14ac:dyDescent="0.25">
      <c r="A1374" s="7" t="s">
        <v>1493</v>
      </c>
    </row>
    <row r="1375" spans="1:1" x14ac:dyDescent="0.25">
      <c r="A1375" s="7" t="s">
        <v>1494</v>
      </c>
    </row>
    <row r="1376" spans="1:1" x14ac:dyDescent="0.25">
      <c r="A1376" s="7" t="s">
        <v>1495</v>
      </c>
    </row>
    <row r="1377" spans="1:1" x14ac:dyDescent="0.25">
      <c r="A1377" s="7" t="s">
        <v>1496</v>
      </c>
    </row>
    <row r="1378" spans="1:1" x14ac:dyDescent="0.25">
      <c r="A1378" s="7" t="s">
        <v>1497</v>
      </c>
    </row>
    <row r="1379" spans="1:1" x14ac:dyDescent="0.25">
      <c r="A1379" s="7" t="s">
        <v>1498</v>
      </c>
    </row>
    <row r="1380" spans="1:1" x14ac:dyDescent="0.25">
      <c r="A1380" s="7" t="s">
        <v>1499</v>
      </c>
    </row>
    <row r="1381" spans="1:1" x14ac:dyDescent="0.25">
      <c r="A1381" s="7" t="s">
        <v>1500</v>
      </c>
    </row>
    <row r="1382" spans="1:1" x14ac:dyDescent="0.25">
      <c r="A1382" s="7" t="s">
        <v>1501</v>
      </c>
    </row>
    <row r="1383" spans="1:1" x14ac:dyDescent="0.25">
      <c r="A1383" s="7" t="s">
        <v>1502</v>
      </c>
    </row>
    <row r="1384" spans="1:1" x14ac:dyDescent="0.25">
      <c r="A1384" s="7" t="s">
        <v>1503</v>
      </c>
    </row>
    <row r="1385" spans="1:1" x14ac:dyDescent="0.25">
      <c r="A1385" s="7" t="s">
        <v>1504</v>
      </c>
    </row>
    <row r="1386" spans="1:1" x14ac:dyDescent="0.25">
      <c r="A1386" s="7" t="s">
        <v>1505</v>
      </c>
    </row>
    <row r="1387" spans="1:1" x14ac:dyDescent="0.25">
      <c r="A1387" s="7" t="s">
        <v>1506</v>
      </c>
    </row>
    <row r="1388" spans="1:1" x14ac:dyDescent="0.25">
      <c r="A1388" s="7" t="s">
        <v>1507</v>
      </c>
    </row>
    <row r="1389" spans="1:1" x14ac:dyDescent="0.25">
      <c r="A1389" s="7" t="s">
        <v>1508</v>
      </c>
    </row>
    <row r="1390" spans="1:1" x14ac:dyDescent="0.25">
      <c r="A1390" s="7" t="s">
        <v>1509</v>
      </c>
    </row>
    <row r="1391" spans="1:1" x14ac:dyDescent="0.25">
      <c r="A1391" s="7" t="s">
        <v>1510</v>
      </c>
    </row>
    <row r="1392" spans="1:1" x14ac:dyDescent="0.25">
      <c r="A1392" s="7" t="s">
        <v>1511</v>
      </c>
    </row>
    <row r="1393" spans="1:1" x14ac:dyDescent="0.25">
      <c r="A1393" s="7" t="s">
        <v>1512</v>
      </c>
    </row>
    <row r="1394" spans="1:1" x14ac:dyDescent="0.25">
      <c r="A1394" s="7" t="s">
        <v>1513</v>
      </c>
    </row>
    <row r="1395" spans="1:1" x14ac:dyDescent="0.25">
      <c r="A1395" s="7" t="s">
        <v>1514</v>
      </c>
    </row>
    <row r="1396" spans="1:1" x14ac:dyDescent="0.25">
      <c r="A1396" s="7" t="s">
        <v>1515</v>
      </c>
    </row>
    <row r="1397" spans="1:1" x14ac:dyDescent="0.25">
      <c r="A1397" s="7" t="s">
        <v>1516</v>
      </c>
    </row>
    <row r="1398" spans="1:1" x14ac:dyDescent="0.25">
      <c r="A1398" s="7" t="s">
        <v>1517</v>
      </c>
    </row>
    <row r="1399" spans="1:1" x14ac:dyDescent="0.25">
      <c r="A1399" s="7" t="s">
        <v>1518</v>
      </c>
    </row>
    <row r="1400" spans="1:1" x14ac:dyDescent="0.25">
      <c r="A1400" s="7" t="s">
        <v>1519</v>
      </c>
    </row>
    <row r="1401" spans="1:1" x14ac:dyDescent="0.25">
      <c r="A1401" s="7" t="s">
        <v>1520</v>
      </c>
    </row>
    <row r="1402" spans="1:1" x14ac:dyDescent="0.25">
      <c r="A1402" s="7" t="s">
        <v>1521</v>
      </c>
    </row>
    <row r="1403" spans="1:1" x14ac:dyDescent="0.25">
      <c r="A1403" s="7" t="s">
        <v>1522</v>
      </c>
    </row>
    <row r="1404" spans="1:1" x14ac:dyDescent="0.25">
      <c r="A1404" s="7" t="s">
        <v>1523</v>
      </c>
    </row>
    <row r="1405" spans="1:1" x14ac:dyDescent="0.25">
      <c r="A1405" s="7" t="s">
        <v>1524</v>
      </c>
    </row>
    <row r="1406" spans="1:1" x14ac:dyDescent="0.25">
      <c r="A1406" s="7" t="s">
        <v>1525</v>
      </c>
    </row>
    <row r="1407" spans="1:1" x14ac:dyDescent="0.25">
      <c r="A1407" s="7" t="s">
        <v>1526</v>
      </c>
    </row>
    <row r="1408" spans="1:1" x14ac:dyDescent="0.25">
      <c r="A1408" s="7" t="s">
        <v>1527</v>
      </c>
    </row>
    <row r="1409" spans="1:1" x14ac:dyDescent="0.25">
      <c r="A1409" s="7" t="s">
        <v>1528</v>
      </c>
    </row>
    <row r="1410" spans="1:1" x14ac:dyDescent="0.25">
      <c r="A1410" s="7" t="s">
        <v>1529</v>
      </c>
    </row>
    <row r="1411" spans="1:1" x14ac:dyDescent="0.25">
      <c r="A1411" s="7" t="s">
        <v>1530</v>
      </c>
    </row>
    <row r="1412" spans="1:1" x14ac:dyDescent="0.25">
      <c r="A1412" s="7" t="s">
        <v>1531</v>
      </c>
    </row>
    <row r="1413" spans="1:1" x14ac:dyDescent="0.25">
      <c r="A1413" s="7" t="s">
        <v>1532</v>
      </c>
    </row>
    <row r="1414" spans="1:1" x14ac:dyDescent="0.25">
      <c r="A1414" s="7" t="s">
        <v>1533</v>
      </c>
    </row>
    <row r="1415" spans="1:1" x14ac:dyDescent="0.25">
      <c r="A1415" s="7" t="s">
        <v>1534</v>
      </c>
    </row>
    <row r="1416" spans="1:1" x14ac:dyDescent="0.25">
      <c r="A1416" s="7" t="s">
        <v>1535</v>
      </c>
    </row>
    <row r="1417" spans="1:1" x14ac:dyDescent="0.25">
      <c r="A1417" s="7" t="s">
        <v>1536</v>
      </c>
    </row>
    <row r="1418" spans="1:1" x14ac:dyDescent="0.25">
      <c r="A1418" s="7" t="s">
        <v>1537</v>
      </c>
    </row>
    <row r="1419" spans="1:1" x14ac:dyDescent="0.25">
      <c r="A1419" s="7" t="s">
        <v>1538</v>
      </c>
    </row>
    <row r="1420" spans="1:1" x14ac:dyDescent="0.25">
      <c r="A1420" s="7" t="s">
        <v>1539</v>
      </c>
    </row>
    <row r="1421" spans="1:1" x14ac:dyDescent="0.25">
      <c r="A1421" s="7" t="s">
        <v>1540</v>
      </c>
    </row>
    <row r="1422" spans="1:1" x14ac:dyDescent="0.25">
      <c r="A1422" s="7" t="s">
        <v>1541</v>
      </c>
    </row>
    <row r="1423" spans="1:1" x14ac:dyDescent="0.25">
      <c r="A1423" s="7" t="s">
        <v>1542</v>
      </c>
    </row>
    <row r="1424" spans="1:1" x14ac:dyDescent="0.25">
      <c r="A1424" s="7" t="s">
        <v>1543</v>
      </c>
    </row>
    <row r="1425" spans="1:1" x14ac:dyDescent="0.25">
      <c r="A1425" s="7" t="s">
        <v>1544</v>
      </c>
    </row>
    <row r="1426" spans="1:1" x14ac:dyDescent="0.25">
      <c r="A1426" s="7" t="s">
        <v>1545</v>
      </c>
    </row>
    <row r="1427" spans="1:1" x14ac:dyDescent="0.25">
      <c r="A1427" s="7" t="s">
        <v>1546</v>
      </c>
    </row>
    <row r="1428" spans="1:1" x14ac:dyDescent="0.25">
      <c r="A1428" s="7" t="s">
        <v>1547</v>
      </c>
    </row>
    <row r="1429" spans="1:1" x14ac:dyDescent="0.25">
      <c r="A1429" s="7" t="s">
        <v>1548</v>
      </c>
    </row>
    <row r="1430" spans="1:1" x14ac:dyDescent="0.25">
      <c r="A1430" s="7" t="s">
        <v>1549</v>
      </c>
    </row>
    <row r="1431" spans="1:1" x14ac:dyDescent="0.25">
      <c r="A1431" s="7" t="s">
        <v>1550</v>
      </c>
    </row>
    <row r="1432" spans="1:1" x14ac:dyDescent="0.25">
      <c r="A1432" s="7" t="s">
        <v>1551</v>
      </c>
    </row>
    <row r="1433" spans="1:1" x14ac:dyDescent="0.25">
      <c r="A1433" s="7" t="s">
        <v>1552</v>
      </c>
    </row>
    <row r="1434" spans="1:1" x14ac:dyDescent="0.25">
      <c r="A1434" s="7" t="s">
        <v>1553</v>
      </c>
    </row>
    <row r="1435" spans="1:1" x14ac:dyDescent="0.25">
      <c r="A1435" s="7" t="s">
        <v>1554</v>
      </c>
    </row>
    <row r="1436" spans="1:1" x14ac:dyDescent="0.25">
      <c r="A1436" s="7" t="s">
        <v>1555</v>
      </c>
    </row>
    <row r="1437" spans="1:1" x14ac:dyDescent="0.25">
      <c r="A1437" s="7" t="s">
        <v>1556</v>
      </c>
    </row>
    <row r="1438" spans="1:1" x14ac:dyDescent="0.25">
      <c r="A1438" s="7" t="s">
        <v>1557</v>
      </c>
    </row>
    <row r="1439" spans="1:1" x14ac:dyDescent="0.25">
      <c r="A1439" s="7" t="s">
        <v>1558</v>
      </c>
    </row>
    <row r="1440" spans="1:1" x14ac:dyDescent="0.25">
      <c r="A1440" s="7" t="s">
        <v>1559</v>
      </c>
    </row>
    <row r="1441" spans="1:1" x14ac:dyDescent="0.25">
      <c r="A1441" s="7" t="s">
        <v>1560</v>
      </c>
    </row>
    <row r="1442" spans="1:1" x14ac:dyDescent="0.25">
      <c r="A1442" s="7" t="s">
        <v>1561</v>
      </c>
    </row>
    <row r="1443" spans="1:1" x14ac:dyDescent="0.25">
      <c r="A1443" s="7" t="s">
        <v>1562</v>
      </c>
    </row>
    <row r="1444" spans="1:1" x14ac:dyDescent="0.25">
      <c r="A1444" s="7" t="s">
        <v>1563</v>
      </c>
    </row>
    <row r="1445" spans="1:1" x14ac:dyDescent="0.25">
      <c r="A1445" s="7" t="s">
        <v>1564</v>
      </c>
    </row>
    <row r="1446" spans="1:1" x14ac:dyDescent="0.25">
      <c r="A1446" s="7" t="s">
        <v>1565</v>
      </c>
    </row>
    <row r="1447" spans="1:1" x14ac:dyDescent="0.25">
      <c r="A1447" s="7" t="s">
        <v>1566</v>
      </c>
    </row>
    <row r="1448" spans="1:1" x14ac:dyDescent="0.25">
      <c r="A1448" s="7" t="s">
        <v>1567</v>
      </c>
    </row>
    <row r="1449" spans="1:1" x14ac:dyDescent="0.25">
      <c r="A1449" s="7" t="s">
        <v>1568</v>
      </c>
    </row>
    <row r="1450" spans="1:1" x14ac:dyDescent="0.25">
      <c r="A1450" s="7" t="s">
        <v>1569</v>
      </c>
    </row>
    <row r="1451" spans="1:1" x14ac:dyDescent="0.25">
      <c r="A1451" s="7" t="s">
        <v>1570</v>
      </c>
    </row>
    <row r="1452" spans="1:1" x14ac:dyDescent="0.25">
      <c r="A1452" s="7" t="s">
        <v>1571</v>
      </c>
    </row>
    <row r="1453" spans="1:1" x14ac:dyDescent="0.25">
      <c r="A1453" s="7" t="s">
        <v>1572</v>
      </c>
    </row>
    <row r="1454" spans="1:1" x14ac:dyDescent="0.25">
      <c r="A1454" s="7" t="s">
        <v>1573</v>
      </c>
    </row>
    <row r="1455" spans="1:1" x14ac:dyDescent="0.25">
      <c r="A1455" s="7" t="s">
        <v>1574</v>
      </c>
    </row>
    <row r="1456" spans="1:1" x14ac:dyDescent="0.25">
      <c r="A1456" s="7" t="s">
        <v>1575</v>
      </c>
    </row>
    <row r="1457" spans="1:1" x14ac:dyDescent="0.25">
      <c r="A1457" s="7" t="s">
        <v>1576</v>
      </c>
    </row>
    <row r="1458" spans="1:1" x14ac:dyDescent="0.25">
      <c r="A1458" s="7" t="s">
        <v>1577</v>
      </c>
    </row>
    <row r="1459" spans="1:1" x14ac:dyDescent="0.25">
      <c r="A1459" s="7" t="s">
        <v>1578</v>
      </c>
    </row>
    <row r="1460" spans="1:1" x14ac:dyDescent="0.25">
      <c r="A1460" s="7" t="s">
        <v>1579</v>
      </c>
    </row>
    <row r="1461" spans="1:1" x14ac:dyDescent="0.25">
      <c r="A1461" s="7" t="s">
        <v>1580</v>
      </c>
    </row>
    <row r="1462" spans="1:1" x14ac:dyDescent="0.25">
      <c r="A1462" s="7" t="s">
        <v>1581</v>
      </c>
    </row>
    <row r="1463" spans="1:1" x14ac:dyDescent="0.25">
      <c r="A1463" s="7" t="s">
        <v>1582</v>
      </c>
    </row>
    <row r="1464" spans="1:1" x14ac:dyDescent="0.25">
      <c r="A1464" s="7" t="s">
        <v>1583</v>
      </c>
    </row>
    <row r="1465" spans="1:1" x14ac:dyDescent="0.25">
      <c r="A1465" s="7" t="s">
        <v>1584</v>
      </c>
    </row>
    <row r="1466" spans="1:1" x14ac:dyDescent="0.25">
      <c r="A1466" s="7" t="s">
        <v>1585</v>
      </c>
    </row>
    <row r="1467" spans="1:1" x14ac:dyDescent="0.25">
      <c r="A1467" s="7" t="s">
        <v>1586</v>
      </c>
    </row>
    <row r="1468" spans="1:1" x14ac:dyDescent="0.25">
      <c r="A1468" s="7" t="s">
        <v>1587</v>
      </c>
    </row>
    <row r="1469" spans="1:1" x14ac:dyDescent="0.25">
      <c r="A1469" s="7" t="s">
        <v>1588</v>
      </c>
    </row>
    <row r="1470" spans="1:1" x14ac:dyDescent="0.25">
      <c r="A1470" s="7" t="s">
        <v>1589</v>
      </c>
    </row>
    <row r="1471" spans="1:1" x14ac:dyDescent="0.25">
      <c r="A1471" s="7" t="s">
        <v>1590</v>
      </c>
    </row>
    <row r="1472" spans="1:1" x14ac:dyDescent="0.25">
      <c r="A1472" s="7" t="s">
        <v>1591</v>
      </c>
    </row>
    <row r="1473" spans="1:1" x14ac:dyDescent="0.25">
      <c r="A1473" s="7" t="s">
        <v>1592</v>
      </c>
    </row>
    <row r="1474" spans="1:1" x14ac:dyDescent="0.25">
      <c r="A1474" s="7" t="s">
        <v>1593</v>
      </c>
    </row>
    <row r="1475" spans="1:1" x14ac:dyDescent="0.25">
      <c r="A1475" s="7" t="s">
        <v>1594</v>
      </c>
    </row>
    <row r="1476" spans="1:1" x14ac:dyDescent="0.25">
      <c r="A1476" s="7" t="s">
        <v>1595</v>
      </c>
    </row>
    <row r="1477" spans="1:1" x14ac:dyDescent="0.25">
      <c r="A1477" s="7" t="s">
        <v>1596</v>
      </c>
    </row>
    <row r="1478" spans="1:1" x14ac:dyDescent="0.25">
      <c r="A1478" s="7" t="s">
        <v>1597</v>
      </c>
    </row>
    <row r="1479" spans="1:1" x14ac:dyDescent="0.25">
      <c r="A1479" s="7" t="s">
        <v>1598</v>
      </c>
    </row>
    <row r="1480" spans="1:1" x14ac:dyDescent="0.25">
      <c r="A1480" s="7" t="s">
        <v>1599</v>
      </c>
    </row>
    <row r="1481" spans="1:1" x14ac:dyDescent="0.25">
      <c r="A1481" s="7" t="s">
        <v>1600</v>
      </c>
    </row>
    <row r="1482" spans="1:1" x14ac:dyDescent="0.25">
      <c r="A1482" s="7" t="s">
        <v>1601</v>
      </c>
    </row>
    <row r="1483" spans="1:1" x14ac:dyDescent="0.25">
      <c r="A1483" s="7" t="s">
        <v>1602</v>
      </c>
    </row>
    <row r="1484" spans="1:1" x14ac:dyDescent="0.25">
      <c r="A1484" s="7" t="s">
        <v>1603</v>
      </c>
    </row>
    <row r="1485" spans="1:1" x14ac:dyDescent="0.25">
      <c r="A1485" s="7" t="s">
        <v>1604</v>
      </c>
    </row>
    <row r="1486" spans="1:1" x14ac:dyDescent="0.25">
      <c r="A1486" s="7" t="s">
        <v>1605</v>
      </c>
    </row>
    <row r="1487" spans="1:1" x14ac:dyDescent="0.25">
      <c r="A1487" s="7" t="s">
        <v>1606</v>
      </c>
    </row>
    <row r="1488" spans="1:1" x14ac:dyDescent="0.25">
      <c r="A1488" s="7" t="s">
        <v>1607</v>
      </c>
    </row>
    <row r="1489" spans="1:1" x14ac:dyDescent="0.25">
      <c r="A1489" s="7" t="s">
        <v>1608</v>
      </c>
    </row>
    <row r="1490" spans="1:1" x14ac:dyDescent="0.25">
      <c r="A1490" s="7" t="s">
        <v>1609</v>
      </c>
    </row>
    <row r="1491" spans="1:1" x14ac:dyDescent="0.25">
      <c r="A1491" s="7" t="s">
        <v>1610</v>
      </c>
    </row>
    <row r="1492" spans="1:1" x14ac:dyDescent="0.25">
      <c r="A1492" s="7" t="s">
        <v>1611</v>
      </c>
    </row>
    <row r="1493" spans="1:1" x14ac:dyDescent="0.25">
      <c r="A1493" s="7" t="s">
        <v>1612</v>
      </c>
    </row>
    <row r="1494" spans="1:1" x14ac:dyDescent="0.25">
      <c r="A1494" s="7" t="s">
        <v>1613</v>
      </c>
    </row>
    <row r="1495" spans="1:1" x14ac:dyDescent="0.25">
      <c r="A1495" s="7" t="s">
        <v>1614</v>
      </c>
    </row>
    <row r="1496" spans="1:1" x14ac:dyDescent="0.25">
      <c r="A1496" s="7" t="s">
        <v>1615</v>
      </c>
    </row>
    <row r="1497" spans="1:1" x14ac:dyDescent="0.25">
      <c r="A1497" s="7" t="s">
        <v>1616</v>
      </c>
    </row>
    <row r="1498" spans="1:1" x14ac:dyDescent="0.25">
      <c r="A1498" s="7" t="s">
        <v>1617</v>
      </c>
    </row>
    <row r="1499" spans="1:1" x14ac:dyDescent="0.25">
      <c r="A1499" s="7" t="s">
        <v>1618</v>
      </c>
    </row>
    <row r="1500" spans="1:1" x14ac:dyDescent="0.25">
      <c r="A1500" s="7" t="s">
        <v>1619</v>
      </c>
    </row>
    <row r="1501" spans="1:1" x14ac:dyDescent="0.25">
      <c r="A1501" s="7" t="s">
        <v>1620</v>
      </c>
    </row>
    <row r="1502" spans="1:1" x14ac:dyDescent="0.25">
      <c r="A1502" s="7" t="s">
        <v>1621</v>
      </c>
    </row>
    <row r="1503" spans="1:1" x14ac:dyDescent="0.25">
      <c r="A1503" s="7" t="s">
        <v>1622</v>
      </c>
    </row>
    <row r="1504" spans="1:1" x14ac:dyDescent="0.25">
      <c r="A1504" s="7" t="s">
        <v>1623</v>
      </c>
    </row>
    <row r="1505" spans="1:1" x14ac:dyDescent="0.25">
      <c r="A1505" s="7" t="s">
        <v>1624</v>
      </c>
    </row>
    <row r="1506" spans="1:1" x14ac:dyDescent="0.25">
      <c r="A1506" s="7" t="s">
        <v>1625</v>
      </c>
    </row>
    <row r="1507" spans="1:1" x14ac:dyDescent="0.25">
      <c r="A1507" s="7" t="s">
        <v>1626</v>
      </c>
    </row>
    <row r="1508" spans="1:1" x14ac:dyDescent="0.25">
      <c r="A1508" s="7" t="s">
        <v>1627</v>
      </c>
    </row>
    <row r="1509" spans="1:1" x14ac:dyDescent="0.25">
      <c r="A1509" s="7" t="s">
        <v>1628</v>
      </c>
    </row>
    <row r="1510" spans="1:1" x14ac:dyDescent="0.25">
      <c r="A1510" s="7" t="s">
        <v>1629</v>
      </c>
    </row>
    <row r="1511" spans="1:1" x14ac:dyDescent="0.25">
      <c r="A1511" s="7" t="s">
        <v>1630</v>
      </c>
    </row>
    <row r="1512" spans="1:1" x14ac:dyDescent="0.25">
      <c r="A1512" s="7" t="s">
        <v>1631</v>
      </c>
    </row>
    <row r="1513" spans="1:1" x14ac:dyDescent="0.25">
      <c r="A1513" s="7" t="s">
        <v>1632</v>
      </c>
    </row>
    <row r="1514" spans="1:1" x14ac:dyDescent="0.25">
      <c r="A1514" s="7" t="s">
        <v>1633</v>
      </c>
    </row>
    <row r="1515" spans="1:1" x14ac:dyDescent="0.25">
      <c r="A1515" s="7" t="s">
        <v>1634</v>
      </c>
    </row>
    <row r="1516" spans="1:1" x14ac:dyDescent="0.25">
      <c r="A1516" s="7" t="s">
        <v>1635</v>
      </c>
    </row>
    <row r="1517" spans="1:1" x14ac:dyDescent="0.25">
      <c r="A1517" s="7" t="s">
        <v>1636</v>
      </c>
    </row>
    <row r="1518" spans="1:1" x14ac:dyDescent="0.25">
      <c r="A1518" s="7" t="s">
        <v>1637</v>
      </c>
    </row>
    <row r="1519" spans="1:1" x14ac:dyDescent="0.25">
      <c r="A1519" s="7" t="s">
        <v>1638</v>
      </c>
    </row>
    <row r="1520" spans="1:1" x14ac:dyDescent="0.25">
      <c r="A1520" s="7" t="s">
        <v>1639</v>
      </c>
    </row>
    <row r="1521" spans="1:1" x14ac:dyDescent="0.25">
      <c r="A1521" s="7" t="s">
        <v>1640</v>
      </c>
    </row>
    <row r="1522" spans="1:1" x14ac:dyDescent="0.25">
      <c r="A1522" s="7" t="s">
        <v>1641</v>
      </c>
    </row>
    <row r="1523" spans="1:1" x14ac:dyDescent="0.25">
      <c r="A1523" s="7" t="s">
        <v>1642</v>
      </c>
    </row>
    <row r="1524" spans="1:1" x14ac:dyDescent="0.25">
      <c r="A1524" s="7" t="s">
        <v>1643</v>
      </c>
    </row>
    <row r="1525" spans="1:1" x14ac:dyDescent="0.25">
      <c r="A1525" s="7" t="s">
        <v>1644</v>
      </c>
    </row>
    <row r="1526" spans="1:1" x14ac:dyDescent="0.25">
      <c r="A1526" s="7" t="s">
        <v>1645</v>
      </c>
    </row>
    <row r="1527" spans="1:1" x14ac:dyDescent="0.25">
      <c r="A1527" s="7" t="s">
        <v>1646</v>
      </c>
    </row>
    <row r="1528" spans="1:1" x14ac:dyDescent="0.25">
      <c r="A1528" s="7" t="s">
        <v>1647</v>
      </c>
    </row>
    <row r="1529" spans="1:1" x14ac:dyDescent="0.25">
      <c r="A1529" s="7" t="s">
        <v>1648</v>
      </c>
    </row>
    <row r="1530" spans="1:1" x14ac:dyDescent="0.25">
      <c r="A1530" s="7" t="s">
        <v>1649</v>
      </c>
    </row>
    <row r="1531" spans="1:1" x14ac:dyDescent="0.25">
      <c r="A1531" s="7" t="s">
        <v>1650</v>
      </c>
    </row>
    <row r="1532" spans="1:1" x14ac:dyDescent="0.25">
      <c r="A1532" s="7" t="s">
        <v>1651</v>
      </c>
    </row>
    <row r="1533" spans="1:1" x14ac:dyDescent="0.25">
      <c r="A1533" s="7" t="s">
        <v>1652</v>
      </c>
    </row>
    <row r="1534" spans="1:1" x14ac:dyDescent="0.25">
      <c r="A1534" s="7" t="s">
        <v>1653</v>
      </c>
    </row>
    <row r="1535" spans="1:1" x14ac:dyDescent="0.25">
      <c r="A1535" s="7" t="s">
        <v>1654</v>
      </c>
    </row>
    <row r="1536" spans="1:1" x14ac:dyDescent="0.25">
      <c r="A1536" s="7" t="s">
        <v>1655</v>
      </c>
    </row>
    <row r="1537" spans="1:1" x14ac:dyDescent="0.25">
      <c r="A1537" s="7" t="s">
        <v>1656</v>
      </c>
    </row>
    <row r="1538" spans="1:1" x14ac:dyDescent="0.25">
      <c r="A1538" s="7" t="s">
        <v>1657</v>
      </c>
    </row>
    <row r="1539" spans="1:1" x14ac:dyDescent="0.25">
      <c r="A1539" s="7" t="s">
        <v>1658</v>
      </c>
    </row>
    <row r="1540" spans="1:1" x14ac:dyDescent="0.25">
      <c r="A1540" s="7" t="s">
        <v>1659</v>
      </c>
    </row>
    <row r="1541" spans="1:1" x14ac:dyDescent="0.25">
      <c r="A1541" s="7" t="s">
        <v>1660</v>
      </c>
    </row>
    <row r="1542" spans="1:1" x14ac:dyDescent="0.25">
      <c r="A1542" s="7" t="s">
        <v>1661</v>
      </c>
    </row>
    <row r="1543" spans="1:1" x14ac:dyDescent="0.25">
      <c r="A1543" s="7" t="s">
        <v>1662</v>
      </c>
    </row>
    <row r="1544" spans="1:1" x14ac:dyDescent="0.25">
      <c r="A1544" s="7" t="s">
        <v>1663</v>
      </c>
    </row>
    <row r="1545" spans="1:1" x14ac:dyDescent="0.25">
      <c r="A1545" s="7" t="s">
        <v>1664</v>
      </c>
    </row>
    <row r="1546" spans="1:1" x14ac:dyDescent="0.25">
      <c r="A1546" s="7" t="s">
        <v>1665</v>
      </c>
    </row>
    <row r="1547" spans="1:1" x14ac:dyDescent="0.25">
      <c r="A1547" s="7" t="s">
        <v>1666</v>
      </c>
    </row>
    <row r="1548" spans="1:1" x14ac:dyDescent="0.25">
      <c r="A1548" s="7" t="s">
        <v>1667</v>
      </c>
    </row>
    <row r="1549" spans="1:1" x14ac:dyDescent="0.25">
      <c r="A1549" s="7" t="s">
        <v>1668</v>
      </c>
    </row>
    <row r="1550" spans="1:1" x14ac:dyDescent="0.25">
      <c r="A1550" s="7" t="s">
        <v>1669</v>
      </c>
    </row>
    <row r="1551" spans="1:1" x14ac:dyDescent="0.25">
      <c r="A1551" s="7" t="s">
        <v>1670</v>
      </c>
    </row>
    <row r="1552" spans="1:1" x14ac:dyDescent="0.25">
      <c r="A1552" s="7" t="s">
        <v>1671</v>
      </c>
    </row>
    <row r="1553" spans="1:1" x14ac:dyDescent="0.25">
      <c r="A1553" s="7" t="s">
        <v>1672</v>
      </c>
    </row>
    <row r="1554" spans="1:1" x14ac:dyDescent="0.25">
      <c r="A1554" s="7" t="s">
        <v>1673</v>
      </c>
    </row>
    <row r="1555" spans="1:1" x14ac:dyDescent="0.25">
      <c r="A1555" s="7" t="s">
        <v>1674</v>
      </c>
    </row>
    <row r="1556" spans="1:1" x14ac:dyDescent="0.25">
      <c r="A1556" s="7" t="s">
        <v>1675</v>
      </c>
    </row>
    <row r="1557" spans="1:1" x14ac:dyDescent="0.25">
      <c r="A1557" s="7" t="s">
        <v>1676</v>
      </c>
    </row>
    <row r="1558" spans="1:1" x14ac:dyDescent="0.25">
      <c r="A1558" s="7" t="s">
        <v>1677</v>
      </c>
    </row>
    <row r="1559" spans="1:1" x14ac:dyDescent="0.25">
      <c r="A1559" s="7" t="s">
        <v>1678</v>
      </c>
    </row>
    <row r="1560" spans="1:1" x14ac:dyDescent="0.25">
      <c r="A1560" s="7" t="s">
        <v>1679</v>
      </c>
    </row>
    <row r="1561" spans="1:1" x14ac:dyDescent="0.25">
      <c r="A1561" s="7" t="s">
        <v>1680</v>
      </c>
    </row>
    <row r="1562" spans="1:1" x14ac:dyDescent="0.25">
      <c r="A1562" s="7" t="s">
        <v>1681</v>
      </c>
    </row>
    <row r="1563" spans="1:1" x14ac:dyDescent="0.25">
      <c r="A1563" s="7" t="s">
        <v>1682</v>
      </c>
    </row>
    <row r="1564" spans="1:1" x14ac:dyDescent="0.25">
      <c r="A1564" s="7" t="s">
        <v>1683</v>
      </c>
    </row>
    <row r="1565" spans="1:1" x14ac:dyDescent="0.25">
      <c r="A1565" s="7" t="s">
        <v>1684</v>
      </c>
    </row>
    <row r="1566" spans="1:1" x14ac:dyDescent="0.25">
      <c r="A1566" s="7" t="s">
        <v>1685</v>
      </c>
    </row>
    <row r="1567" spans="1:1" x14ac:dyDescent="0.25">
      <c r="A1567" s="7" t="s">
        <v>1686</v>
      </c>
    </row>
    <row r="1568" spans="1:1" x14ac:dyDescent="0.25">
      <c r="A1568" s="7" t="s">
        <v>1687</v>
      </c>
    </row>
    <row r="1569" spans="1:1" x14ac:dyDescent="0.25">
      <c r="A1569" s="7" t="s">
        <v>1688</v>
      </c>
    </row>
    <row r="1570" spans="1:1" x14ac:dyDescent="0.25">
      <c r="A1570" s="7" t="s">
        <v>1689</v>
      </c>
    </row>
    <row r="1571" spans="1:1" x14ac:dyDescent="0.25">
      <c r="A1571" s="7" t="s">
        <v>1690</v>
      </c>
    </row>
    <row r="1572" spans="1:1" x14ac:dyDescent="0.25">
      <c r="A1572" s="7" t="s">
        <v>1691</v>
      </c>
    </row>
    <row r="1573" spans="1:1" x14ac:dyDescent="0.25">
      <c r="A1573" s="7" t="s">
        <v>1692</v>
      </c>
    </row>
    <row r="1574" spans="1:1" x14ac:dyDescent="0.25">
      <c r="A1574" s="7" t="s">
        <v>1693</v>
      </c>
    </row>
    <row r="1575" spans="1:1" x14ac:dyDescent="0.25">
      <c r="A1575" s="7" t="s">
        <v>1694</v>
      </c>
    </row>
    <row r="1576" spans="1:1" x14ac:dyDescent="0.25">
      <c r="A1576" s="7" t="s">
        <v>1695</v>
      </c>
    </row>
    <row r="1577" spans="1:1" x14ac:dyDescent="0.25">
      <c r="A1577" s="7" t="s">
        <v>1696</v>
      </c>
    </row>
    <row r="1578" spans="1:1" x14ac:dyDescent="0.25">
      <c r="A1578" s="7" t="s">
        <v>1697</v>
      </c>
    </row>
    <row r="1579" spans="1:1" x14ac:dyDescent="0.25">
      <c r="A1579" s="7" t="s">
        <v>1698</v>
      </c>
    </row>
    <row r="1580" spans="1:1" x14ac:dyDescent="0.25">
      <c r="A1580" s="7" t="s">
        <v>1699</v>
      </c>
    </row>
    <row r="1581" spans="1:1" x14ac:dyDescent="0.25">
      <c r="A1581" s="7" t="s">
        <v>1700</v>
      </c>
    </row>
    <row r="1582" spans="1:1" x14ac:dyDescent="0.25">
      <c r="A1582" s="7" t="s">
        <v>1701</v>
      </c>
    </row>
    <row r="1583" spans="1:1" x14ac:dyDescent="0.25">
      <c r="A1583" s="7" t="s">
        <v>1702</v>
      </c>
    </row>
    <row r="1584" spans="1:1" x14ac:dyDescent="0.25">
      <c r="A1584" s="7" t="s">
        <v>1703</v>
      </c>
    </row>
    <row r="1585" spans="1:1" x14ac:dyDescent="0.25">
      <c r="A1585" s="7" t="s">
        <v>1704</v>
      </c>
    </row>
    <row r="1586" spans="1:1" x14ac:dyDescent="0.25">
      <c r="A1586" s="7" t="s">
        <v>1705</v>
      </c>
    </row>
    <row r="1587" spans="1:1" x14ac:dyDescent="0.25">
      <c r="A1587" s="7" t="s">
        <v>1706</v>
      </c>
    </row>
    <row r="1588" spans="1:1" x14ac:dyDescent="0.25">
      <c r="A1588" s="7" t="s">
        <v>1707</v>
      </c>
    </row>
    <row r="1589" spans="1:1" x14ac:dyDescent="0.25">
      <c r="A1589" s="7" t="s">
        <v>1708</v>
      </c>
    </row>
    <row r="1590" spans="1:1" x14ac:dyDescent="0.25">
      <c r="A1590" s="7" t="s">
        <v>1709</v>
      </c>
    </row>
    <row r="1591" spans="1:1" x14ac:dyDescent="0.25">
      <c r="A1591" s="7" t="s">
        <v>1710</v>
      </c>
    </row>
    <row r="1592" spans="1:1" x14ac:dyDescent="0.25">
      <c r="A1592" s="7" t="s">
        <v>1711</v>
      </c>
    </row>
    <row r="1593" spans="1:1" x14ac:dyDescent="0.25">
      <c r="A1593" s="7" t="s">
        <v>1712</v>
      </c>
    </row>
    <row r="1594" spans="1:1" x14ac:dyDescent="0.25">
      <c r="A1594" s="7" t="s">
        <v>1713</v>
      </c>
    </row>
    <row r="1595" spans="1:1" x14ac:dyDescent="0.25">
      <c r="A1595" s="7" t="s">
        <v>1714</v>
      </c>
    </row>
    <row r="1596" spans="1:1" x14ac:dyDescent="0.25">
      <c r="A1596" s="7" t="s">
        <v>1715</v>
      </c>
    </row>
    <row r="1597" spans="1:1" x14ac:dyDescent="0.25">
      <c r="A1597" s="7" t="s">
        <v>1716</v>
      </c>
    </row>
    <row r="1598" spans="1:1" x14ac:dyDescent="0.25">
      <c r="A1598" s="7" t="s">
        <v>1717</v>
      </c>
    </row>
    <row r="1599" spans="1:1" x14ac:dyDescent="0.25">
      <c r="A1599" s="7" t="s">
        <v>1718</v>
      </c>
    </row>
    <row r="1600" spans="1:1" x14ac:dyDescent="0.25">
      <c r="A1600" s="7" t="s">
        <v>1719</v>
      </c>
    </row>
    <row r="1601" spans="1:1" x14ac:dyDescent="0.25">
      <c r="A1601" s="7" t="s">
        <v>1720</v>
      </c>
    </row>
    <row r="1602" spans="1:1" x14ac:dyDescent="0.25">
      <c r="A1602" s="7" t="s">
        <v>1721</v>
      </c>
    </row>
    <row r="1603" spans="1:1" x14ac:dyDescent="0.25">
      <c r="A1603" s="7" t="s">
        <v>1722</v>
      </c>
    </row>
    <row r="1604" spans="1:1" x14ac:dyDescent="0.25">
      <c r="A1604" s="7" t="s">
        <v>1723</v>
      </c>
    </row>
    <row r="1605" spans="1:1" x14ac:dyDescent="0.25">
      <c r="A1605" s="7" t="s">
        <v>1724</v>
      </c>
    </row>
    <row r="1606" spans="1:1" x14ac:dyDescent="0.25">
      <c r="A1606" s="7" t="s">
        <v>1725</v>
      </c>
    </row>
    <row r="1607" spans="1:1" x14ac:dyDescent="0.25">
      <c r="A1607" s="7" t="s">
        <v>1726</v>
      </c>
    </row>
    <row r="1608" spans="1:1" x14ac:dyDescent="0.25">
      <c r="A1608" s="7" t="s">
        <v>1727</v>
      </c>
    </row>
    <row r="1609" spans="1:1" x14ac:dyDescent="0.25">
      <c r="A1609" s="7" t="s">
        <v>1728</v>
      </c>
    </row>
    <row r="1610" spans="1:1" x14ac:dyDescent="0.25">
      <c r="A1610" s="7" t="s">
        <v>1729</v>
      </c>
    </row>
    <row r="1611" spans="1:1" x14ac:dyDescent="0.25">
      <c r="A1611" s="7" t="s">
        <v>1730</v>
      </c>
    </row>
    <row r="1612" spans="1:1" x14ac:dyDescent="0.25">
      <c r="A1612" s="7" t="s">
        <v>1731</v>
      </c>
    </row>
    <row r="1613" spans="1:1" x14ac:dyDescent="0.25">
      <c r="A1613" s="7" t="s">
        <v>1732</v>
      </c>
    </row>
    <row r="1614" spans="1:1" x14ac:dyDescent="0.25">
      <c r="A1614" s="7" t="s">
        <v>1733</v>
      </c>
    </row>
    <row r="1615" spans="1:1" x14ac:dyDescent="0.25">
      <c r="A1615" s="7" t="s">
        <v>1734</v>
      </c>
    </row>
    <row r="1616" spans="1:1" x14ac:dyDescent="0.25">
      <c r="A1616" s="7" t="s">
        <v>1735</v>
      </c>
    </row>
    <row r="1617" spans="1:1" x14ac:dyDescent="0.25">
      <c r="A1617" s="7" t="s">
        <v>1736</v>
      </c>
    </row>
    <row r="1618" spans="1:1" x14ac:dyDescent="0.25">
      <c r="A1618" s="7" t="s">
        <v>1737</v>
      </c>
    </row>
    <row r="1619" spans="1:1" x14ac:dyDescent="0.25">
      <c r="A1619" s="7" t="s">
        <v>1738</v>
      </c>
    </row>
    <row r="1620" spans="1:1" x14ac:dyDescent="0.25">
      <c r="A1620" s="7" t="s">
        <v>1739</v>
      </c>
    </row>
    <row r="1621" spans="1:1" x14ac:dyDescent="0.25">
      <c r="A1621" s="7" t="s">
        <v>1740</v>
      </c>
    </row>
    <row r="1622" spans="1:1" x14ac:dyDescent="0.25">
      <c r="A1622" s="7" t="s">
        <v>1741</v>
      </c>
    </row>
    <row r="1623" spans="1:1" x14ac:dyDescent="0.25">
      <c r="A1623" s="7" t="s">
        <v>1742</v>
      </c>
    </row>
    <row r="1624" spans="1:1" x14ac:dyDescent="0.25">
      <c r="A1624" s="7" t="s">
        <v>1743</v>
      </c>
    </row>
    <row r="1625" spans="1:1" x14ac:dyDescent="0.25">
      <c r="A1625" s="7" t="s">
        <v>1744</v>
      </c>
    </row>
    <row r="1626" spans="1:1" x14ac:dyDescent="0.25">
      <c r="A1626" s="7" t="s">
        <v>1745</v>
      </c>
    </row>
    <row r="1627" spans="1:1" x14ac:dyDescent="0.25">
      <c r="A1627" s="7" t="s">
        <v>1746</v>
      </c>
    </row>
    <row r="1628" spans="1:1" x14ac:dyDescent="0.25">
      <c r="A1628" s="7" t="s">
        <v>1747</v>
      </c>
    </row>
    <row r="1629" spans="1:1" x14ac:dyDescent="0.25">
      <c r="A1629" s="7" t="s">
        <v>1748</v>
      </c>
    </row>
    <row r="1630" spans="1:1" x14ac:dyDescent="0.25">
      <c r="A1630" s="7" t="s">
        <v>1749</v>
      </c>
    </row>
    <row r="1631" spans="1:1" x14ac:dyDescent="0.25">
      <c r="A1631" s="7" t="s">
        <v>1750</v>
      </c>
    </row>
    <row r="1632" spans="1:1" x14ac:dyDescent="0.25">
      <c r="A1632" s="7" t="s">
        <v>1751</v>
      </c>
    </row>
    <row r="1633" spans="1:1" x14ac:dyDescent="0.25">
      <c r="A1633" s="7" t="s">
        <v>1752</v>
      </c>
    </row>
    <row r="1634" spans="1:1" x14ac:dyDescent="0.25">
      <c r="A1634" s="7" t="s">
        <v>1753</v>
      </c>
    </row>
    <row r="1635" spans="1:1" x14ac:dyDescent="0.25">
      <c r="A1635" s="7" t="s">
        <v>1754</v>
      </c>
    </row>
    <row r="1636" spans="1:1" x14ac:dyDescent="0.25">
      <c r="A1636" s="7" t="s">
        <v>1755</v>
      </c>
    </row>
    <row r="1637" spans="1:1" x14ac:dyDescent="0.25">
      <c r="A1637" s="7" t="s">
        <v>1756</v>
      </c>
    </row>
    <row r="1638" spans="1:1" x14ac:dyDescent="0.25">
      <c r="A1638" s="7" t="s">
        <v>1757</v>
      </c>
    </row>
    <row r="1639" spans="1:1" x14ac:dyDescent="0.25">
      <c r="A1639" s="7" t="s">
        <v>1758</v>
      </c>
    </row>
    <row r="1640" spans="1:1" x14ac:dyDescent="0.25">
      <c r="A1640" s="7" t="s">
        <v>1759</v>
      </c>
    </row>
    <row r="1641" spans="1:1" x14ac:dyDescent="0.25">
      <c r="A1641" s="7" t="s">
        <v>1760</v>
      </c>
    </row>
    <row r="1642" spans="1:1" x14ac:dyDescent="0.25">
      <c r="A1642" s="7" t="s">
        <v>1761</v>
      </c>
    </row>
    <row r="1643" spans="1:1" x14ac:dyDescent="0.25">
      <c r="A1643" s="7" t="s">
        <v>1762</v>
      </c>
    </row>
    <row r="1644" spans="1:1" x14ac:dyDescent="0.25">
      <c r="A1644" s="7" t="s">
        <v>1763</v>
      </c>
    </row>
    <row r="1645" spans="1:1" x14ac:dyDescent="0.25">
      <c r="A1645" s="7" t="s">
        <v>1764</v>
      </c>
    </row>
    <row r="1646" spans="1:1" x14ac:dyDescent="0.25">
      <c r="A1646" s="7" t="s">
        <v>1765</v>
      </c>
    </row>
    <row r="1647" spans="1:1" x14ac:dyDescent="0.25">
      <c r="A1647" s="7" t="s">
        <v>1766</v>
      </c>
    </row>
    <row r="1648" spans="1:1" x14ac:dyDescent="0.25">
      <c r="A1648" s="7" t="s">
        <v>1767</v>
      </c>
    </row>
    <row r="1649" spans="1:1" x14ac:dyDescent="0.25">
      <c r="A1649" s="7" t="s">
        <v>1768</v>
      </c>
    </row>
    <row r="1650" spans="1:1" x14ac:dyDescent="0.25">
      <c r="A1650" s="7" t="s">
        <v>1769</v>
      </c>
    </row>
    <row r="1651" spans="1:1" x14ac:dyDescent="0.25">
      <c r="A1651" s="7" t="s">
        <v>1770</v>
      </c>
    </row>
    <row r="1652" spans="1:1" x14ac:dyDescent="0.25">
      <c r="A1652" s="7" t="s">
        <v>1771</v>
      </c>
    </row>
    <row r="1653" spans="1:1" x14ac:dyDescent="0.25">
      <c r="A1653" s="7" t="s">
        <v>1772</v>
      </c>
    </row>
    <row r="1654" spans="1:1" x14ac:dyDescent="0.25">
      <c r="A1654" s="7" t="s">
        <v>1773</v>
      </c>
    </row>
    <row r="1655" spans="1:1" x14ac:dyDescent="0.25">
      <c r="A1655" s="7" t="s">
        <v>1774</v>
      </c>
    </row>
    <row r="1656" spans="1:1" x14ac:dyDescent="0.25">
      <c r="A1656" s="7" t="s">
        <v>1775</v>
      </c>
    </row>
    <row r="1657" spans="1:1" x14ac:dyDescent="0.25">
      <c r="A1657" s="7" t="s">
        <v>1776</v>
      </c>
    </row>
    <row r="1658" spans="1:1" x14ac:dyDescent="0.25">
      <c r="A1658" s="7" t="s">
        <v>1777</v>
      </c>
    </row>
    <row r="1659" spans="1:1" x14ac:dyDescent="0.25">
      <c r="A1659" s="7" t="s">
        <v>1778</v>
      </c>
    </row>
    <row r="1660" spans="1:1" x14ac:dyDescent="0.25">
      <c r="A1660" s="7" t="s">
        <v>1779</v>
      </c>
    </row>
    <row r="1661" spans="1:1" x14ac:dyDescent="0.25">
      <c r="A1661" s="7" t="s">
        <v>1780</v>
      </c>
    </row>
    <row r="1662" spans="1:1" x14ac:dyDescent="0.25">
      <c r="A1662" s="7" t="s">
        <v>1781</v>
      </c>
    </row>
    <row r="1663" spans="1:1" x14ac:dyDescent="0.25">
      <c r="A1663" s="7" t="s">
        <v>1782</v>
      </c>
    </row>
    <row r="1664" spans="1:1" x14ac:dyDescent="0.25">
      <c r="A1664" s="7" t="s">
        <v>1783</v>
      </c>
    </row>
    <row r="1665" spans="1:1" x14ac:dyDescent="0.25">
      <c r="A1665" s="7" t="s">
        <v>1784</v>
      </c>
    </row>
    <row r="1666" spans="1:1" x14ac:dyDescent="0.25">
      <c r="A1666" s="7" t="s">
        <v>1785</v>
      </c>
    </row>
    <row r="1667" spans="1:1" x14ac:dyDescent="0.25">
      <c r="A1667" s="7" t="s">
        <v>1786</v>
      </c>
    </row>
    <row r="1668" spans="1:1" x14ac:dyDescent="0.25">
      <c r="A1668" s="7" t="s">
        <v>1787</v>
      </c>
    </row>
    <row r="1669" spans="1:1" x14ac:dyDescent="0.25">
      <c r="A1669" s="7" t="s">
        <v>1788</v>
      </c>
    </row>
    <row r="1670" spans="1:1" x14ac:dyDescent="0.25">
      <c r="A1670" s="7" t="s">
        <v>1789</v>
      </c>
    </row>
    <row r="1671" spans="1:1" x14ac:dyDescent="0.25">
      <c r="A1671" s="7" t="s">
        <v>1790</v>
      </c>
    </row>
    <row r="1672" spans="1:1" x14ac:dyDescent="0.25">
      <c r="A1672" s="7" t="s">
        <v>1791</v>
      </c>
    </row>
    <row r="1673" spans="1:1" x14ac:dyDescent="0.25">
      <c r="A1673" s="7" t="s">
        <v>1792</v>
      </c>
    </row>
    <row r="1674" spans="1:1" x14ac:dyDescent="0.25">
      <c r="A1674" s="7" t="s">
        <v>1793</v>
      </c>
    </row>
    <row r="1675" spans="1:1" x14ac:dyDescent="0.25">
      <c r="A1675" s="7" t="s">
        <v>1794</v>
      </c>
    </row>
    <row r="1676" spans="1:1" x14ac:dyDescent="0.25">
      <c r="A1676" s="7" t="s">
        <v>1795</v>
      </c>
    </row>
    <row r="1677" spans="1:1" x14ac:dyDescent="0.25">
      <c r="A1677" s="7" t="s">
        <v>1796</v>
      </c>
    </row>
    <row r="1678" spans="1:1" x14ac:dyDescent="0.25">
      <c r="A1678" s="7" t="s">
        <v>1797</v>
      </c>
    </row>
    <row r="1679" spans="1:1" x14ac:dyDescent="0.25">
      <c r="A1679" s="7" t="s">
        <v>1798</v>
      </c>
    </row>
    <row r="1680" spans="1:1" x14ac:dyDescent="0.25">
      <c r="A1680" s="7" t="s">
        <v>1799</v>
      </c>
    </row>
    <row r="1681" spans="1:1" x14ac:dyDescent="0.25">
      <c r="A1681" s="7" t="s">
        <v>1800</v>
      </c>
    </row>
    <row r="1682" spans="1:1" x14ac:dyDescent="0.25">
      <c r="A1682" s="7" t="s">
        <v>1801</v>
      </c>
    </row>
    <row r="1683" spans="1:1" x14ac:dyDescent="0.25">
      <c r="A1683" s="7" t="s">
        <v>1802</v>
      </c>
    </row>
    <row r="1684" spans="1:1" x14ac:dyDescent="0.25">
      <c r="A1684" s="7" t="s">
        <v>1803</v>
      </c>
    </row>
    <row r="1685" spans="1:1" x14ac:dyDescent="0.25">
      <c r="A1685" s="7" t="s">
        <v>1804</v>
      </c>
    </row>
    <row r="1686" spans="1:1" x14ac:dyDescent="0.25">
      <c r="A1686" s="7" t="s">
        <v>1805</v>
      </c>
    </row>
    <row r="1687" spans="1:1" x14ac:dyDescent="0.25">
      <c r="A1687" s="7" t="s">
        <v>1806</v>
      </c>
    </row>
    <row r="1688" spans="1:1" x14ac:dyDescent="0.25">
      <c r="A1688" s="7" t="s">
        <v>1807</v>
      </c>
    </row>
    <row r="1689" spans="1:1" x14ac:dyDescent="0.25">
      <c r="A1689" s="7" t="s">
        <v>1808</v>
      </c>
    </row>
    <row r="1690" spans="1:1" x14ac:dyDescent="0.25">
      <c r="A1690" s="7" t="s">
        <v>1809</v>
      </c>
    </row>
    <row r="1691" spans="1:1" x14ac:dyDescent="0.25">
      <c r="A1691" s="7" t="s">
        <v>1810</v>
      </c>
    </row>
    <row r="1692" spans="1:1" x14ac:dyDescent="0.25">
      <c r="A1692" s="7" t="s">
        <v>1811</v>
      </c>
    </row>
    <row r="1693" spans="1:1" x14ac:dyDescent="0.25">
      <c r="A1693" s="7" t="s">
        <v>1812</v>
      </c>
    </row>
    <row r="1694" spans="1:1" x14ac:dyDescent="0.25">
      <c r="A1694" s="7" t="s">
        <v>1813</v>
      </c>
    </row>
    <row r="1695" spans="1:1" x14ac:dyDescent="0.25">
      <c r="A1695" s="7" t="s">
        <v>1814</v>
      </c>
    </row>
    <row r="1696" spans="1:1" x14ac:dyDescent="0.25">
      <c r="A1696" s="7" t="s">
        <v>1815</v>
      </c>
    </row>
    <row r="1697" spans="1:1" x14ac:dyDescent="0.25">
      <c r="A1697" s="7" t="s">
        <v>1816</v>
      </c>
    </row>
    <row r="1698" spans="1:1" x14ac:dyDescent="0.25">
      <c r="A1698" s="7" t="s">
        <v>1817</v>
      </c>
    </row>
    <row r="1699" spans="1:1" x14ac:dyDescent="0.25">
      <c r="A1699" s="7" t="s">
        <v>1818</v>
      </c>
    </row>
    <row r="1700" spans="1:1" x14ac:dyDescent="0.25">
      <c r="A1700" s="7" t="s">
        <v>1819</v>
      </c>
    </row>
    <row r="1701" spans="1:1" x14ac:dyDescent="0.25">
      <c r="A1701" s="7" t="s">
        <v>1820</v>
      </c>
    </row>
    <row r="1702" spans="1:1" x14ac:dyDescent="0.25">
      <c r="A1702" s="7" t="s">
        <v>1821</v>
      </c>
    </row>
    <row r="1703" spans="1:1" x14ac:dyDescent="0.25">
      <c r="A1703" s="7" t="s">
        <v>1822</v>
      </c>
    </row>
    <row r="1704" spans="1:1" x14ac:dyDescent="0.25">
      <c r="A1704" s="7" t="s">
        <v>1823</v>
      </c>
    </row>
    <row r="1705" spans="1:1" x14ac:dyDescent="0.25">
      <c r="A1705" s="7" t="s">
        <v>1824</v>
      </c>
    </row>
    <row r="1706" spans="1:1" x14ac:dyDescent="0.25">
      <c r="A1706" s="7" t="s">
        <v>1825</v>
      </c>
    </row>
    <row r="1707" spans="1:1" x14ac:dyDescent="0.25">
      <c r="A1707" s="7" t="s">
        <v>1826</v>
      </c>
    </row>
    <row r="1708" spans="1:1" x14ac:dyDescent="0.25">
      <c r="A1708" s="7" t="s">
        <v>1827</v>
      </c>
    </row>
    <row r="1709" spans="1:1" x14ac:dyDescent="0.25">
      <c r="A1709" s="7" t="s">
        <v>1828</v>
      </c>
    </row>
    <row r="1710" spans="1:1" x14ac:dyDescent="0.25">
      <c r="A1710" s="7" t="s">
        <v>1829</v>
      </c>
    </row>
    <row r="1711" spans="1:1" x14ac:dyDescent="0.25">
      <c r="A1711" s="7" t="s">
        <v>1830</v>
      </c>
    </row>
    <row r="1712" spans="1:1" x14ac:dyDescent="0.25">
      <c r="A1712" s="7" t="s">
        <v>1831</v>
      </c>
    </row>
    <row r="1713" spans="1:1" x14ac:dyDescent="0.25">
      <c r="A1713" s="7" t="s">
        <v>1832</v>
      </c>
    </row>
    <row r="1714" spans="1:1" x14ac:dyDescent="0.25">
      <c r="A1714" s="7" t="s">
        <v>1833</v>
      </c>
    </row>
    <row r="1715" spans="1:1" x14ac:dyDescent="0.25">
      <c r="A1715" s="7" t="s">
        <v>1834</v>
      </c>
    </row>
    <row r="1716" spans="1:1" x14ac:dyDescent="0.25">
      <c r="A1716" s="7" t="s">
        <v>1835</v>
      </c>
    </row>
    <row r="1717" spans="1:1" x14ac:dyDescent="0.25">
      <c r="A1717" s="7" t="s">
        <v>1836</v>
      </c>
    </row>
    <row r="1718" spans="1:1" x14ac:dyDescent="0.25">
      <c r="A1718" s="7" t="s">
        <v>1837</v>
      </c>
    </row>
    <row r="1719" spans="1:1" x14ac:dyDescent="0.25">
      <c r="A1719" s="7" t="s">
        <v>1838</v>
      </c>
    </row>
    <row r="1720" spans="1:1" x14ac:dyDescent="0.25">
      <c r="A1720" s="7" t="s">
        <v>1839</v>
      </c>
    </row>
    <row r="1721" spans="1:1" x14ac:dyDescent="0.25">
      <c r="A1721" s="7" t="s">
        <v>1840</v>
      </c>
    </row>
    <row r="1722" spans="1:1" x14ac:dyDescent="0.25">
      <c r="A1722" s="7" t="s">
        <v>1841</v>
      </c>
    </row>
    <row r="1723" spans="1:1" x14ac:dyDescent="0.25">
      <c r="A1723" s="7" t="s">
        <v>1842</v>
      </c>
    </row>
    <row r="1724" spans="1:1" x14ac:dyDescent="0.25">
      <c r="A1724" s="7" t="s">
        <v>1843</v>
      </c>
    </row>
    <row r="1725" spans="1:1" x14ac:dyDescent="0.25">
      <c r="A1725" s="7" t="s">
        <v>1844</v>
      </c>
    </row>
    <row r="1726" spans="1:1" x14ac:dyDescent="0.25">
      <c r="A1726" s="7" t="s">
        <v>1845</v>
      </c>
    </row>
    <row r="1727" spans="1:1" x14ac:dyDescent="0.25">
      <c r="A1727" s="7" t="s">
        <v>1846</v>
      </c>
    </row>
    <row r="1728" spans="1:1" x14ac:dyDescent="0.25">
      <c r="A1728" s="7" t="s">
        <v>1847</v>
      </c>
    </row>
    <row r="1729" spans="1:1" x14ac:dyDescent="0.25">
      <c r="A1729" s="7" t="s">
        <v>1848</v>
      </c>
    </row>
    <row r="1730" spans="1:1" x14ac:dyDescent="0.25">
      <c r="A1730" s="7" t="s">
        <v>1849</v>
      </c>
    </row>
    <row r="1731" spans="1:1" x14ac:dyDescent="0.25">
      <c r="A1731" s="7" t="s">
        <v>1850</v>
      </c>
    </row>
    <row r="1732" spans="1:1" x14ac:dyDescent="0.25">
      <c r="A1732" s="7" t="s">
        <v>1851</v>
      </c>
    </row>
    <row r="1733" spans="1:1" x14ac:dyDescent="0.25">
      <c r="A1733" s="7" t="s">
        <v>1852</v>
      </c>
    </row>
    <row r="1734" spans="1:1" x14ac:dyDescent="0.25">
      <c r="A1734" s="7" t="s">
        <v>1853</v>
      </c>
    </row>
    <row r="1735" spans="1:1" x14ac:dyDescent="0.25">
      <c r="A1735" s="7" t="s">
        <v>1854</v>
      </c>
    </row>
    <row r="1736" spans="1:1" x14ac:dyDescent="0.25">
      <c r="A1736" s="7" t="s">
        <v>1855</v>
      </c>
    </row>
    <row r="1737" spans="1:1" x14ac:dyDescent="0.25">
      <c r="A1737" s="7" t="s">
        <v>1856</v>
      </c>
    </row>
    <row r="1738" spans="1:1" x14ac:dyDescent="0.25">
      <c r="A1738" s="7" t="s">
        <v>1857</v>
      </c>
    </row>
    <row r="1739" spans="1:1" x14ac:dyDescent="0.25">
      <c r="A1739" s="7" t="s">
        <v>1858</v>
      </c>
    </row>
    <row r="1740" spans="1:1" x14ac:dyDescent="0.25">
      <c r="A1740" s="7" t="s">
        <v>1859</v>
      </c>
    </row>
    <row r="1741" spans="1:1" x14ac:dyDescent="0.25">
      <c r="A1741" s="7" t="s">
        <v>1860</v>
      </c>
    </row>
    <row r="1742" spans="1:1" x14ac:dyDescent="0.25">
      <c r="A1742" s="7" t="s">
        <v>1861</v>
      </c>
    </row>
    <row r="1743" spans="1:1" x14ac:dyDescent="0.25">
      <c r="A1743" s="7" t="s">
        <v>1862</v>
      </c>
    </row>
    <row r="1744" spans="1:1" x14ac:dyDescent="0.25">
      <c r="A1744" s="7" t="s">
        <v>1863</v>
      </c>
    </row>
    <row r="1745" spans="1:1" x14ac:dyDescent="0.25">
      <c r="A1745" s="7" t="s">
        <v>1864</v>
      </c>
    </row>
    <row r="1746" spans="1:1" x14ac:dyDescent="0.25">
      <c r="A1746" s="7" t="s">
        <v>1865</v>
      </c>
    </row>
    <row r="1747" spans="1:1" x14ac:dyDescent="0.25">
      <c r="A1747" s="7" t="s">
        <v>1866</v>
      </c>
    </row>
    <row r="1748" spans="1:1" x14ac:dyDescent="0.25">
      <c r="A1748" s="7" t="s">
        <v>1867</v>
      </c>
    </row>
    <row r="1749" spans="1:1" x14ac:dyDescent="0.25">
      <c r="A1749" s="7" t="s">
        <v>1868</v>
      </c>
    </row>
    <row r="1750" spans="1:1" x14ac:dyDescent="0.25">
      <c r="A1750" s="7" t="s">
        <v>1869</v>
      </c>
    </row>
    <row r="1751" spans="1:1" x14ac:dyDescent="0.25">
      <c r="A1751" s="7" t="s">
        <v>1870</v>
      </c>
    </row>
    <row r="1752" spans="1:1" x14ac:dyDescent="0.25">
      <c r="A1752" s="7" t="s">
        <v>1871</v>
      </c>
    </row>
    <row r="1753" spans="1:1" x14ac:dyDescent="0.25">
      <c r="A1753" s="7" t="s">
        <v>1872</v>
      </c>
    </row>
    <row r="1754" spans="1:1" x14ac:dyDescent="0.25">
      <c r="A1754" s="7" t="s">
        <v>1873</v>
      </c>
    </row>
    <row r="1755" spans="1:1" x14ac:dyDescent="0.25">
      <c r="A1755" s="7" t="s">
        <v>1874</v>
      </c>
    </row>
    <row r="1756" spans="1:1" x14ac:dyDescent="0.25">
      <c r="A1756" s="7" t="s">
        <v>1875</v>
      </c>
    </row>
    <row r="1757" spans="1:1" x14ac:dyDescent="0.25">
      <c r="A1757" s="7" t="s">
        <v>1876</v>
      </c>
    </row>
    <row r="1758" spans="1:1" x14ac:dyDescent="0.25">
      <c r="A1758" s="7" t="s">
        <v>1877</v>
      </c>
    </row>
    <row r="1759" spans="1:1" x14ac:dyDescent="0.25">
      <c r="A1759" s="7" t="s">
        <v>1878</v>
      </c>
    </row>
    <row r="1760" spans="1:1" x14ac:dyDescent="0.25">
      <c r="A1760" s="7" t="s">
        <v>1879</v>
      </c>
    </row>
    <row r="1761" spans="1:1" x14ac:dyDescent="0.25">
      <c r="A1761" s="7" t="s">
        <v>1880</v>
      </c>
    </row>
    <row r="1762" spans="1:1" x14ac:dyDescent="0.25">
      <c r="A1762" s="7" t="s">
        <v>1881</v>
      </c>
    </row>
    <row r="1763" spans="1:1" x14ac:dyDescent="0.25">
      <c r="A1763" s="7" t="s">
        <v>1882</v>
      </c>
    </row>
    <row r="1764" spans="1:1" x14ac:dyDescent="0.25">
      <c r="A1764" s="7" t="s">
        <v>1883</v>
      </c>
    </row>
    <row r="1765" spans="1:1" x14ac:dyDescent="0.25">
      <c r="A1765" s="7" t="s">
        <v>1884</v>
      </c>
    </row>
    <row r="1766" spans="1:1" x14ac:dyDescent="0.25">
      <c r="A1766" s="7" t="s">
        <v>1885</v>
      </c>
    </row>
    <row r="1767" spans="1:1" x14ac:dyDescent="0.25">
      <c r="A1767" s="7" t="s">
        <v>1886</v>
      </c>
    </row>
    <row r="1768" spans="1:1" x14ac:dyDescent="0.25">
      <c r="A1768" s="7" t="s">
        <v>1887</v>
      </c>
    </row>
    <row r="1769" spans="1:1" x14ac:dyDescent="0.25">
      <c r="A1769" s="7" t="s">
        <v>1888</v>
      </c>
    </row>
    <row r="1770" spans="1:1" x14ac:dyDescent="0.25">
      <c r="A1770" s="7" t="s">
        <v>1889</v>
      </c>
    </row>
    <row r="1771" spans="1:1" x14ac:dyDescent="0.25">
      <c r="A1771" s="7" t="s">
        <v>1890</v>
      </c>
    </row>
    <row r="1772" spans="1:1" x14ac:dyDescent="0.25">
      <c r="A1772" s="7" t="s">
        <v>1891</v>
      </c>
    </row>
    <row r="1773" spans="1:1" x14ac:dyDescent="0.25">
      <c r="A1773" s="7" t="s">
        <v>1892</v>
      </c>
    </row>
    <row r="1774" spans="1:1" x14ac:dyDescent="0.25">
      <c r="A1774" s="7" t="s">
        <v>1893</v>
      </c>
    </row>
    <row r="1775" spans="1:1" x14ac:dyDescent="0.25">
      <c r="A1775" s="7" t="s">
        <v>1894</v>
      </c>
    </row>
    <row r="1776" spans="1:1" x14ac:dyDescent="0.25">
      <c r="A1776" s="7" t="s">
        <v>1895</v>
      </c>
    </row>
    <row r="1777" spans="1:1" x14ac:dyDescent="0.25">
      <c r="A1777" s="7" t="s">
        <v>1896</v>
      </c>
    </row>
    <row r="1778" spans="1:1" x14ac:dyDescent="0.25">
      <c r="A1778" s="7" t="s">
        <v>1897</v>
      </c>
    </row>
    <row r="1779" spans="1:1" x14ac:dyDescent="0.25">
      <c r="A1779" s="7" t="s">
        <v>1898</v>
      </c>
    </row>
    <row r="1780" spans="1:1" x14ac:dyDescent="0.25">
      <c r="A1780" s="7" t="s">
        <v>1899</v>
      </c>
    </row>
    <row r="1781" spans="1:1" x14ac:dyDescent="0.25">
      <c r="A1781" s="7" t="s">
        <v>1900</v>
      </c>
    </row>
    <row r="1782" spans="1:1" x14ac:dyDescent="0.25">
      <c r="A1782" s="7" t="s">
        <v>1901</v>
      </c>
    </row>
    <row r="1783" spans="1:1" x14ac:dyDescent="0.25">
      <c r="A1783" s="7" t="s">
        <v>1902</v>
      </c>
    </row>
    <row r="1784" spans="1:1" x14ac:dyDescent="0.25">
      <c r="A1784" s="7" t="s">
        <v>1903</v>
      </c>
    </row>
    <row r="1785" spans="1:1" x14ac:dyDescent="0.25">
      <c r="A1785" s="7" t="s">
        <v>1904</v>
      </c>
    </row>
    <row r="1786" spans="1:1" x14ac:dyDescent="0.25">
      <c r="A1786" s="7" t="s">
        <v>1905</v>
      </c>
    </row>
    <row r="1787" spans="1:1" x14ac:dyDescent="0.25">
      <c r="A1787" s="7" t="s">
        <v>1906</v>
      </c>
    </row>
    <row r="1788" spans="1:1" x14ac:dyDescent="0.25">
      <c r="A1788" s="7" t="s">
        <v>1907</v>
      </c>
    </row>
    <row r="1789" spans="1:1" x14ac:dyDescent="0.25">
      <c r="A1789" s="7" t="s">
        <v>1908</v>
      </c>
    </row>
    <row r="1790" spans="1:1" x14ac:dyDescent="0.25">
      <c r="A1790" s="7" t="s">
        <v>1909</v>
      </c>
    </row>
    <row r="1791" spans="1:1" x14ac:dyDescent="0.25">
      <c r="A1791" s="7" t="s">
        <v>1910</v>
      </c>
    </row>
    <row r="1792" spans="1:1" x14ac:dyDescent="0.25">
      <c r="A1792" s="7" t="s">
        <v>1911</v>
      </c>
    </row>
    <row r="1793" spans="1:1" x14ac:dyDescent="0.25">
      <c r="A1793" s="7" t="s">
        <v>1912</v>
      </c>
    </row>
    <row r="1794" spans="1:1" x14ac:dyDescent="0.25">
      <c r="A1794" s="7" t="s">
        <v>1913</v>
      </c>
    </row>
    <row r="1795" spans="1:1" x14ac:dyDescent="0.25">
      <c r="A1795" s="7" t="s">
        <v>1914</v>
      </c>
    </row>
    <row r="1796" spans="1:1" x14ac:dyDescent="0.25">
      <c r="A1796" s="7" t="s">
        <v>1915</v>
      </c>
    </row>
    <row r="1797" spans="1:1" x14ac:dyDescent="0.25">
      <c r="A1797" s="7" t="s">
        <v>1916</v>
      </c>
    </row>
    <row r="1798" spans="1:1" x14ac:dyDescent="0.25">
      <c r="A1798" s="7" t="s">
        <v>1917</v>
      </c>
    </row>
    <row r="1799" spans="1:1" x14ac:dyDescent="0.25">
      <c r="A1799" s="7" t="s">
        <v>1918</v>
      </c>
    </row>
    <row r="1800" spans="1:1" x14ac:dyDescent="0.25">
      <c r="A1800" s="7" t="s">
        <v>1919</v>
      </c>
    </row>
    <row r="1801" spans="1:1" x14ac:dyDescent="0.25">
      <c r="A1801" s="7" t="s">
        <v>1920</v>
      </c>
    </row>
    <row r="1802" spans="1:1" x14ac:dyDescent="0.25">
      <c r="A1802" s="7" t="s">
        <v>1921</v>
      </c>
    </row>
    <row r="1803" spans="1:1" x14ac:dyDescent="0.25">
      <c r="A1803" s="7" t="s">
        <v>1922</v>
      </c>
    </row>
    <row r="1804" spans="1:1" x14ac:dyDescent="0.25">
      <c r="A1804" s="7" t="s">
        <v>1923</v>
      </c>
    </row>
    <row r="1805" spans="1:1" x14ac:dyDescent="0.25">
      <c r="A1805" s="7" t="s">
        <v>1924</v>
      </c>
    </row>
    <row r="1806" spans="1:1" x14ac:dyDescent="0.25">
      <c r="A1806" s="7" t="s">
        <v>1925</v>
      </c>
    </row>
    <row r="1807" spans="1:1" x14ac:dyDescent="0.25">
      <c r="A1807" s="7" t="s">
        <v>1926</v>
      </c>
    </row>
    <row r="1808" spans="1:1" x14ac:dyDescent="0.25">
      <c r="A1808" s="7" t="s">
        <v>1927</v>
      </c>
    </row>
    <row r="1809" spans="1:1" x14ac:dyDescent="0.25">
      <c r="A1809" s="7" t="s">
        <v>1928</v>
      </c>
    </row>
    <row r="1810" spans="1:1" x14ac:dyDescent="0.25">
      <c r="A1810" s="7" t="s">
        <v>1929</v>
      </c>
    </row>
    <row r="1811" spans="1:1" x14ac:dyDescent="0.25">
      <c r="A1811" s="7" t="s">
        <v>1930</v>
      </c>
    </row>
    <row r="1812" spans="1:1" x14ac:dyDescent="0.25">
      <c r="A1812" s="7" t="s">
        <v>1931</v>
      </c>
    </row>
    <row r="1813" spans="1:1" x14ac:dyDescent="0.25">
      <c r="A1813" s="7" t="s">
        <v>1932</v>
      </c>
    </row>
    <row r="1814" spans="1:1" x14ac:dyDescent="0.25">
      <c r="A1814" s="7" t="s">
        <v>1933</v>
      </c>
    </row>
    <row r="1815" spans="1:1" x14ac:dyDescent="0.25">
      <c r="A1815" s="7" t="s">
        <v>1934</v>
      </c>
    </row>
    <row r="1816" spans="1:1" x14ac:dyDescent="0.25">
      <c r="A1816" s="7" t="s">
        <v>1935</v>
      </c>
    </row>
    <row r="1817" spans="1:1" x14ac:dyDescent="0.25">
      <c r="A1817" s="7" t="s">
        <v>1936</v>
      </c>
    </row>
    <row r="1818" spans="1:1" x14ac:dyDescent="0.25">
      <c r="A1818" s="7" t="s">
        <v>1937</v>
      </c>
    </row>
    <row r="1819" spans="1:1" x14ac:dyDescent="0.25">
      <c r="A1819" s="7" t="s">
        <v>1938</v>
      </c>
    </row>
    <row r="1820" spans="1:1" x14ac:dyDescent="0.25">
      <c r="A1820" s="7" t="s">
        <v>1939</v>
      </c>
    </row>
    <row r="1821" spans="1:1" x14ac:dyDescent="0.25">
      <c r="A1821" s="7" t="s">
        <v>1940</v>
      </c>
    </row>
    <row r="1822" spans="1:1" x14ac:dyDescent="0.25">
      <c r="A1822" s="7" t="s">
        <v>1941</v>
      </c>
    </row>
    <row r="1823" spans="1:1" x14ac:dyDescent="0.25">
      <c r="A1823" s="7" t="s">
        <v>1942</v>
      </c>
    </row>
    <row r="1824" spans="1:1" x14ac:dyDescent="0.25">
      <c r="A1824" s="7" t="s">
        <v>1943</v>
      </c>
    </row>
    <row r="1825" spans="1:1" x14ac:dyDescent="0.25">
      <c r="A1825" s="7" t="s">
        <v>1944</v>
      </c>
    </row>
    <row r="1826" spans="1:1" x14ac:dyDescent="0.25">
      <c r="A1826" s="7" t="s">
        <v>1945</v>
      </c>
    </row>
    <row r="1827" spans="1:1" x14ac:dyDescent="0.25">
      <c r="A1827" s="7" t="s">
        <v>1946</v>
      </c>
    </row>
    <row r="1828" spans="1:1" x14ac:dyDescent="0.25">
      <c r="A1828" s="7" t="s">
        <v>1947</v>
      </c>
    </row>
    <row r="1829" spans="1:1" x14ac:dyDescent="0.25">
      <c r="A1829" s="7" t="s">
        <v>1948</v>
      </c>
    </row>
    <row r="1830" spans="1:1" x14ac:dyDescent="0.25">
      <c r="A1830" s="7" t="s">
        <v>1949</v>
      </c>
    </row>
    <row r="1831" spans="1:1" x14ac:dyDescent="0.25">
      <c r="A1831" s="7" t="s">
        <v>1950</v>
      </c>
    </row>
    <row r="1832" spans="1:1" x14ac:dyDescent="0.25">
      <c r="A1832" s="7" t="s">
        <v>1951</v>
      </c>
    </row>
    <row r="1833" spans="1:1" x14ac:dyDescent="0.25">
      <c r="A1833" s="7" t="s">
        <v>1952</v>
      </c>
    </row>
    <row r="1834" spans="1:1" x14ac:dyDescent="0.25">
      <c r="A1834" s="7" t="s">
        <v>1953</v>
      </c>
    </row>
    <row r="1835" spans="1:1" x14ac:dyDescent="0.25">
      <c r="A1835" s="7" t="s">
        <v>1954</v>
      </c>
    </row>
    <row r="1836" spans="1:1" x14ac:dyDescent="0.25">
      <c r="A1836" s="7" t="s">
        <v>1955</v>
      </c>
    </row>
    <row r="1837" spans="1:1" x14ac:dyDescent="0.25">
      <c r="A1837" s="7" t="s">
        <v>1956</v>
      </c>
    </row>
    <row r="1838" spans="1:1" x14ac:dyDescent="0.25">
      <c r="A1838" s="7" t="s">
        <v>1957</v>
      </c>
    </row>
    <row r="1839" spans="1:1" x14ac:dyDescent="0.25">
      <c r="A1839" s="7" t="s">
        <v>1958</v>
      </c>
    </row>
    <row r="1840" spans="1:1" x14ac:dyDescent="0.25">
      <c r="A1840" s="7" t="s">
        <v>1959</v>
      </c>
    </row>
    <row r="1841" spans="1:1" x14ac:dyDescent="0.25">
      <c r="A1841" s="7" t="s">
        <v>1960</v>
      </c>
    </row>
    <row r="1842" spans="1:1" x14ac:dyDescent="0.25">
      <c r="A1842" s="7" t="s">
        <v>1961</v>
      </c>
    </row>
    <row r="1843" spans="1:1" x14ac:dyDescent="0.25">
      <c r="A1843" s="7" t="s">
        <v>1962</v>
      </c>
    </row>
    <row r="1844" spans="1:1" x14ac:dyDescent="0.25">
      <c r="A1844" s="7" t="s">
        <v>1963</v>
      </c>
    </row>
    <row r="1845" spans="1:1" x14ac:dyDescent="0.25">
      <c r="A1845" s="7" t="s">
        <v>1964</v>
      </c>
    </row>
    <row r="1846" spans="1:1" x14ac:dyDescent="0.25">
      <c r="A1846" s="7" t="s">
        <v>1965</v>
      </c>
    </row>
    <row r="1847" spans="1:1" x14ac:dyDescent="0.25">
      <c r="A1847" s="7" t="s">
        <v>1966</v>
      </c>
    </row>
    <row r="1848" spans="1:1" x14ac:dyDescent="0.25">
      <c r="A1848" s="7" t="s">
        <v>1967</v>
      </c>
    </row>
    <row r="1849" spans="1:1" x14ac:dyDescent="0.25">
      <c r="A1849" s="7" t="s">
        <v>1968</v>
      </c>
    </row>
    <row r="1850" spans="1:1" x14ac:dyDescent="0.25">
      <c r="A1850" s="7" t="s">
        <v>1969</v>
      </c>
    </row>
    <row r="1851" spans="1:1" x14ac:dyDescent="0.25">
      <c r="A1851" s="7" t="s">
        <v>1970</v>
      </c>
    </row>
    <row r="1852" spans="1:1" x14ac:dyDescent="0.25">
      <c r="A1852" s="7" t="s">
        <v>1971</v>
      </c>
    </row>
    <row r="1853" spans="1:1" x14ac:dyDescent="0.25">
      <c r="A1853" s="7" t="s">
        <v>1972</v>
      </c>
    </row>
    <row r="1854" spans="1:1" x14ac:dyDescent="0.25">
      <c r="A1854" s="7" t="s">
        <v>1973</v>
      </c>
    </row>
    <row r="1855" spans="1:1" x14ac:dyDescent="0.25">
      <c r="A1855" s="7" t="s">
        <v>1974</v>
      </c>
    </row>
    <row r="1856" spans="1:1" x14ac:dyDescent="0.25">
      <c r="A1856" s="7" t="s">
        <v>1975</v>
      </c>
    </row>
    <row r="1857" spans="1:1" x14ac:dyDescent="0.25">
      <c r="A1857" s="7" t="s">
        <v>1976</v>
      </c>
    </row>
    <row r="1858" spans="1:1" x14ac:dyDescent="0.25">
      <c r="A1858" s="7" t="s">
        <v>1977</v>
      </c>
    </row>
    <row r="1859" spans="1:1" x14ac:dyDescent="0.25">
      <c r="A1859" s="7" t="s">
        <v>1978</v>
      </c>
    </row>
    <row r="1860" spans="1:1" x14ac:dyDescent="0.25">
      <c r="A1860" s="7" t="s">
        <v>1979</v>
      </c>
    </row>
    <row r="1861" spans="1:1" x14ac:dyDescent="0.25">
      <c r="A1861" s="7" t="s">
        <v>1980</v>
      </c>
    </row>
    <row r="1862" spans="1:1" x14ac:dyDescent="0.25">
      <c r="A1862" s="7" t="s">
        <v>1981</v>
      </c>
    </row>
    <row r="1863" spans="1:1" x14ac:dyDescent="0.25">
      <c r="A1863" s="7" t="s">
        <v>1982</v>
      </c>
    </row>
    <row r="1864" spans="1:1" x14ac:dyDescent="0.25">
      <c r="A1864" s="7" t="s">
        <v>1983</v>
      </c>
    </row>
    <row r="1865" spans="1:1" x14ac:dyDescent="0.25">
      <c r="A1865" s="7" t="s">
        <v>1984</v>
      </c>
    </row>
    <row r="1866" spans="1:1" x14ac:dyDescent="0.25">
      <c r="A1866" s="7" t="s">
        <v>1985</v>
      </c>
    </row>
    <row r="1867" spans="1:1" x14ac:dyDescent="0.25">
      <c r="A1867" s="7" t="s">
        <v>1986</v>
      </c>
    </row>
    <row r="1868" spans="1:1" x14ac:dyDescent="0.25">
      <c r="A1868" s="7" t="s">
        <v>1987</v>
      </c>
    </row>
    <row r="1869" spans="1:1" x14ac:dyDescent="0.25">
      <c r="A1869" s="7" t="s">
        <v>1988</v>
      </c>
    </row>
    <row r="1870" spans="1:1" x14ac:dyDescent="0.25">
      <c r="A1870" s="7" t="s">
        <v>1989</v>
      </c>
    </row>
    <row r="1871" spans="1:1" x14ac:dyDescent="0.25">
      <c r="A1871" s="7" t="s">
        <v>1990</v>
      </c>
    </row>
    <row r="1872" spans="1:1" x14ac:dyDescent="0.25">
      <c r="A1872" s="7" t="s">
        <v>1991</v>
      </c>
    </row>
    <row r="1873" spans="1:1" x14ac:dyDescent="0.25">
      <c r="A1873" s="7" t="s">
        <v>1992</v>
      </c>
    </row>
    <row r="1874" spans="1:1" x14ac:dyDescent="0.25">
      <c r="A1874" s="7" t="s">
        <v>1993</v>
      </c>
    </row>
    <row r="1875" spans="1:1" x14ac:dyDescent="0.25">
      <c r="A1875" s="7" t="s">
        <v>1994</v>
      </c>
    </row>
    <row r="1876" spans="1:1" x14ac:dyDescent="0.25">
      <c r="A1876" s="7" t="s">
        <v>1995</v>
      </c>
    </row>
    <row r="1877" spans="1:1" x14ac:dyDescent="0.25">
      <c r="A1877" s="7" t="s">
        <v>1996</v>
      </c>
    </row>
    <row r="1878" spans="1:1" x14ac:dyDescent="0.25">
      <c r="A1878" s="7" t="s">
        <v>1997</v>
      </c>
    </row>
    <row r="1879" spans="1:1" x14ac:dyDescent="0.25">
      <c r="A1879" s="7" t="s">
        <v>1998</v>
      </c>
    </row>
    <row r="1880" spans="1:1" x14ac:dyDescent="0.25">
      <c r="A1880" s="7" t="s">
        <v>1999</v>
      </c>
    </row>
    <row r="1881" spans="1:1" x14ac:dyDescent="0.25">
      <c r="A1881" s="7" t="s">
        <v>2000</v>
      </c>
    </row>
    <row r="1882" spans="1:1" x14ac:dyDescent="0.25">
      <c r="A1882" s="7" t="s">
        <v>2001</v>
      </c>
    </row>
    <row r="1883" spans="1:1" x14ac:dyDescent="0.25">
      <c r="A1883" s="7" t="s">
        <v>2002</v>
      </c>
    </row>
    <row r="1884" spans="1:1" x14ac:dyDescent="0.25">
      <c r="A1884" s="7" t="s">
        <v>2003</v>
      </c>
    </row>
    <row r="1885" spans="1:1" x14ac:dyDescent="0.25">
      <c r="A1885" s="7" t="s">
        <v>2004</v>
      </c>
    </row>
    <row r="1886" spans="1:1" x14ac:dyDescent="0.25">
      <c r="A1886" s="7" t="s">
        <v>2005</v>
      </c>
    </row>
    <row r="1887" spans="1:1" x14ac:dyDescent="0.25">
      <c r="A1887" s="7" t="s">
        <v>2006</v>
      </c>
    </row>
    <row r="1888" spans="1:1" x14ac:dyDescent="0.25">
      <c r="A1888" s="7" t="s">
        <v>2007</v>
      </c>
    </row>
    <row r="1889" spans="1:1" x14ac:dyDescent="0.25">
      <c r="A1889" s="7" t="s">
        <v>2008</v>
      </c>
    </row>
    <row r="1890" spans="1:1" x14ac:dyDescent="0.25">
      <c r="A1890" s="7" t="s">
        <v>2009</v>
      </c>
    </row>
    <row r="1891" spans="1:1" x14ac:dyDescent="0.25">
      <c r="A1891" s="7" t="s">
        <v>2010</v>
      </c>
    </row>
    <row r="1892" spans="1:1" x14ac:dyDescent="0.25">
      <c r="A1892" s="7" t="s">
        <v>2011</v>
      </c>
    </row>
    <row r="1893" spans="1:1" x14ac:dyDescent="0.25">
      <c r="A1893" s="7" t="s">
        <v>2012</v>
      </c>
    </row>
    <row r="1894" spans="1:1" x14ac:dyDescent="0.25">
      <c r="A1894" s="7" t="s">
        <v>2013</v>
      </c>
    </row>
    <row r="1895" spans="1:1" x14ac:dyDescent="0.25">
      <c r="A1895" s="7" t="s">
        <v>2014</v>
      </c>
    </row>
    <row r="1896" spans="1:1" x14ac:dyDescent="0.25">
      <c r="A1896" s="7" t="s">
        <v>2015</v>
      </c>
    </row>
    <row r="1897" spans="1:1" x14ac:dyDescent="0.25">
      <c r="A1897" s="7" t="s">
        <v>2016</v>
      </c>
    </row>
    <row r="1898" spans="1:1" x14ac:dyDescent="0.25">
      <c r="A1898" s="7" t="s">
        <v>2017</v>
      </c>
    </row>
    <row r="1899" spans="1:1" x14ac:dyDescent="0.25">
      <c r="A1899" s="7" t="s">
        <v>2018</v>
      </c>
    </row>
    <row r="1900" spans="1:1" x14ac:dyDescent="0.25">
      <c r="A1900" s="7" t="s">
        <v>2019</v>
      </c>
    </row>
    <row r="1901" spans="1:1" x14ac:dyDescent="0.25">
      <c r="A1901" s="7" t="s">
        <v>2020</v>
      </c>
    </row>
    <row r="1902" spans="1:1" x14ac:dyDescent="0.25">
      <c r="A1902" s="7" t="s">
        <v>2021</v>
      </c>
    </row>
    <row r="1903" spans="1:1" x14ac:dyDescent="0.25">
      <c r="A1903" s="7" t="s">
        <v>2022</v>
      </c>
    </row>
    <row r="1904" spans="1:1" x14ac:dyDescent="0.25">
      <c r="A1904" s="7" t="s">
        <v>2023</v>
      </c>
    </row>
    <row r="1905" spans="1:1" x14ac:dyDescent="0.25">
      <c r="A1905" s="7" t="s">
        <v>2024</v>
      </c>
    </row>
    <row r="1906" spans="1:1" x14ac:dyDescent="0.25">
      <c r="A1906" s="7" t="s">
        <v>2025</v>
      </c>
    </row>
    <row r="1907" spans="1:1" x14ac:dyDescent="0.25">
      <c r="A1907" s="7" t="s">
        <v>2026</v>
      </c>
    </row>
    <row r="1908" spans="1:1" x14ac:dyDescent="0.25">
      <c r="A1908" s="7" t="s">
        <v>2027</v>
      </c>
    </row>
    <row r="1909" spans="1:1" x14ac:dyDescent="0.25">
      <c r="A1909" s="7" t="s">
        <v>2028</v>
      </c>
    </row>
    <row r="1910" spans="1:1" x14ac:dyDescent="0.25">
      <c r="A1910" s="7" t="s">
        <v>2029</v>
      </c>
    </row>
    <row r="1911" spans="1:1" x14ac:dyDescent="0.25">
      <c r="A1911" s="7" t="s">
        <v>2030</v>
      </c>
    </row>
    <row r="1912" spans="1:1" x14ac:dyDescent="0.25">
      <c r="A1912" s="7" t="s">
        <v>2031</v>
      </c>
    </row>
    <row r="1913" spans="1:1" x14ac:dyDescent="0.25">
      <c r="A1913" s="7" t="s">
        <v>2032</v>
      </c>
    </row>
    <row r="1914" spans="1:1" x14ac:dyDescent="0.25">
      <c r="A1914" s="7" t="s">
        <v>2033</v>
      </c>
    </row>
    <row r="1915" spans="1:1" x14ac:dyDescent="0.25">
      <c r="A1915" s="7" t="s">
        <v>2034</v>
      </c>
    </row>
    <row r="1916" spans="1:1" x14ac:dyDescent="0.25">
      <c r="A1916" s="7" t="s">
        <v>2035</v>
      </c>
    </row>
    <row r="1917" spans="1:1" x14ac:dyDescent="0.25">
      <c r="A1917" s="7" t="s">
        <v>2036</v>
      </c>
    </row>
    <row r="1918" spans="1:1" x14ac:dyDescent="0.25">
      <c r="A1918" s="7" t="s">
        <v>2037</v>
      </c>
    </row>
    <row r="1919" spans="1:1" x14ac:dyDescent="0.25">
      <c r="A1919" s="7" t="s">
        <v>2038</v>
      </c>
    </row>
    <row r="1920" spans="1:1" x14ac:dyDescent="0.25">
      <c r="A1920" s="7" t="s">
        <v>2039</v>
      </c>
    </row>
    <row r="1921" spans="1:1" x14ac:dyDescent="0.25">
      <c r="A1921" s="7" t="s">
        <v>2040</v>
      </c>
    </row>
    <row r="1922" spans="1:1" x14ac:dyDescent="0.25">
      <c r="A1922" s="7" t="s">
        <v>2041</v>
      </c>
    </row>
    <row r="1923" spans="1:1" x14ac:dyDescent="0.25">
      <c r="A1923" s="7" t="s">
        <v>2042</v>
      </c>
    </row>
    <row r="1924" spans="1:1" x14ac:dyDescent="0.25">
      <c r="A1924" s="7" t="s">
        <v>2043</v>
      </c>
    </row>
    <row r="1925" spans="1:1" x14ac:dyDescent="0.25">
      <c r="A1925" s="7" t="s">
        <v>2044</v>
      </c>
    </row>
    <row r="1926" spans="1:1" x14ac:dyDescent="0.25">
      <c r="A1926" s="7" t="s">
        <v>2045</v>
      </c>
    </row>
    <row r="1927" spans="1:1" x14ac:dyDescent="0.25">
      <c r="A1927" s="7" t="s">
        <v>2046</v>
      </c>
    </row>
    <row r="1928" spans="1:1" x14ac:dyDescent="0.25">
      <c r="A1928" s="7" t="s">
        <v>2047</v>
      </c>
    </row>
    <row r="1929" spans="1:1" x14ac:dyDescent="0.25">
      <c r="A1929" s="7" t="s">
        <v>2048</v>
      </c>
    </row>
    <row r="1930" spans="1:1" x14ac:dyDescent="0.25">
      <c r="A1930" s="7" t="s">
        <v>2049</v>
      </c>
    </row>
    <row r="1931" spans="1:1" x14ac:dyDescent="0.25">
      <c r="A1931" s="7" t="s">
        <v>2050</v>
      </c>
    </row>
    <row r="1932" spans="1:1" x14ac:dyDescent="0.25">
      <c r="A1932" s="7" t="s">
        <v>2051</v>
      </c>
    </row>
    <row r="1933" spans="1:1" x14ac:dyDescent="0.25">
      <c r="A1933" s="7" t="s">
        <v>2052</v>
      </c>
    </row>
    <row r="1934" spans="1:1" x14ac:dyDescent="0.25">
      <c r="A1934" s="7" t="s">
        <v>2053</v>
      </c>
    </row>
    <row r="1935" spans="1:1" x14ac:dyDescent="0.25">
      <c r="A1935" s="7" t="s">
        <v>2054</v>
      </c>
    </row>
    <row r="1936" spans="1:1" x14ac:dyDescent="0.25">
      <c r="A1936" s="7" t="s">
        <v>2055</v>
      </c>
    </row>
    <row r="1937" spans="1:1" x14ac:dyDescent="0.25">
      <c r="A1937" s="7" t="s">
        <v>2056</v>
      </c>
    </row>
    <row r="1938" spans="1:1" x14ac:dyDescent="0.25">
      <c r="A1938" s="7" t="s">
        <v>2057</v>
      </c>
    </row>
    <row r="1939" spans="1:1" x14ac:dyDescent="0.25">
      <c r="A1939" s="7" t="s">
        <v>2058</v>
      </c>
    </row>
    <row r="1940" spans="1:1" x14ac:dyDescent="0.25">
      <c r="A1940" s="7" t="s">
        <v>2059</v>
      </c>
    </row>
    <row r="1941" spans="1:1" x14ac:dyDescent="0.25">
      <c r="A1941" s="7" t="s">
        <v>2060</v>
      </c>
    </row>
    <row r="1942" spans="1:1" x14ac:dyDescent="0.25">
      <c r="A1942" s="7" t="s">
        <v>2061</v>
      </c>
    </row>
    <row r="1943" spans="1:1" x14ac:dyDescent="0.25">
      <c r="A1943" s="7" t="s">
        <v>2062</v>
      </c>
    </row>
    <row r="1944" spans="1:1" x14ac:dyDescent="0.25">
      <c r="A1944" s="7" t="s">
        <v>2063</v>
      </c>
    </row>
    <row r="1945" spans="1:1" x14ac:dyDescent="0.25">
      <c r="A1945" s="7" t="s">
        <v>2064</v>
      </c>
    </row>
    <row r="1946" spans="1:1" x14ac:dyDescent="0.25">
      <c r="A1946" s="7" t="s">
        <v>2065</v>
      </c>
    </row>
    <row r="1947" spans="1:1" x14ac:dyDescent="0.25">
      <c r="A1947" s="7" t="s">
        <v>2066</v>
      </c>
    </row>
    <row r="1948" spans="1:1" x14ac:dyDescent="0.25">
      <c r="A1948" s="7" t="s">
        <v>2067</v>
      </c>
    </row>
    <row r="1949" spans="1:1" x14ac:dyDescent="0.25">
      <c r="A1949" s="7" t="s">
        <v>2068</v>
      </c>
    </row>
    <row r="1950" spans="1:1" x14ac:dyDescent="0.25">
      <c r="A1950" s="7" t="s">
        <v>2069</v>
      </c>
    </row>
    <row r="1951" spans="1:1" x14ac:dyDescent="0.25">
      <c r="A1951" s="7" t="s">
        <v>2070</v>
      </c>
    </row>
    <row r="1952" spans="1:1" x14ac:dyDescent="0.25">
      <c r="A1952" s="7" t="s">
        <v>2071</v>
      </c>
    </row>
    <row r="1953" spans="1:1" x14ac:dyDescent="0.25">
      <c r="A1953" s="7" t="s">
        <v>2072</v>
      </c>
    </row>
    <row r="1954" spans="1:1" x14ac:dyDescent="0.25">
      <c r="A1954" s="7" t="s">
        <v>2073</v>
      </c>
    </row>
    <row r="1955" spans="1:1" x14ac:dyDescent="0.25">
      <c r="A1955" s="7" t="s">
        <v>2074</v>
      </c>
    </row>
    <row r="1956" spans="1:1" x14ac:dyDescent="0.25">
      <c r="A1956" s="7" t="s">
        <v>2075</v>
      </c>
    </row>
    <row r="1957" spans="1:1" x14ac:dyDescent="0.25">
      <c r="A1957" s="7" t="s">
        <v>2076</v>
      </c>
    </row>
    <row r="1958" spans="1:1" x14ac:dyDescent="0.25">
      <c r="A1958" s="7" t="s">
        <v>2077</v>
      </c>
    </row>
    <row r="1959" spans="1:1" x14ac:dyDescent="0.25">
      <c r="A1959" s="7" t="s">
        <v>2078</v>
      </c>
    </row>
    <row r="1960" spans="1:1" x14ac:dyDescent="0.25">
      <c r="A1960" s="7" t="s">
        <v>2079</v>
      </c>
    </row>
    <row r="1961" spans="1:1" x14ac:dyDescent="0.25">
      <c r="A1961" s="7" t="s">
        <v>2080</v>
      </c>
    </row>
    <row r="1962" spans="1:1" x14ac:dyDescent="0.25">
      <c r="A1962" s="7" t="s">
        <v>2081</v>
      </c>
    </row>
    <row r="1963" spans="1:1" x14ac:dyDescent="0.25">
      <c r="A1963" s="7" t="s">
        <v>2082</v>
      </c>
    </row>
    <row r="1964" spans="1:1" x14ac:dyDescent="0.25">
      <c r="A1964" s="7" t="s">
        <v>2083</v>
      </c>
    </row>
    <row r="1965" spans="1:1" x14ac:dyDescent="0.25">
      <c r="A1965" s="7" t="s">
        <v>2084</v>
      </c>
    </row>
    <row r="1966" spans="1:1" x14ac:dyDescent="0.25">
      <c r="A1966" s="7" t="s">
        <v>2085</v>
      </c>
    </row>
    <row r="1967" spans="1:1" x14ac:dyDescent="0.25">
      <c r="A1967" s="7" t="s">
        <v>2086</v>
      </c>
    </row>
    <row r="1968" spans="1:1" x14ac:dyDescent="0.25">
      <c r="A1968" s="7" t="s">
        <v>2087</v>
      </c>
    </row>
    <row r="1969" spans="1:1" x14ac:dyDescent="0.25">
      <c r="A1969" s="7" t="s">
        <v>2088</v>
      </c>
    </row>
    <row r="1970" spans="1:1" x14ac:dyDescent="0.25">
      <c r="A1970" s="7" t="s">
        <v>2089</v>
      </c>
    </row>
    <row r="1971" spans="1:1" x14ac:dyDescent="0.25">
      <c r="A1971" s="7" t="s">
        <v>2090</v>
      </c>
    </row>
    <row r="1972" spans="1:1" x14ac:dyDescent="0.25">
      <c r="A1972" s="7" t="s">
        <v>2091</v>
      </c>
    </row>
    <row r="1973" spans="1:1" x14ac:dyDescent="0.25">
      <c r="A1973" s="7" t="s">
        <v>2092</v>
      </c>
    </row>
    <row r="1974" spans="1:1" x14ac:dyDescent="0.25">
      <c r="A1974" s="7" t="s">
        <v>2093</v>
      </c>
    </row>
    <row r="1975" spans="1:1" x14ac:dyDescent="0.25">
      <c r="A1975" s="7" t="s">
        <v>2094</v>
      </c>
    </row>
    <row r="1976" spans="1:1" x14ac:dyDescent="0.25">
      <c r="A1976" s="7" t="s">
        <v>2095</v>
      </c>
    </row>
    <row r="1977" spans="1:1" x14ac:dyDescent="0.25">
      <c r="A1977" s="7" t="s">
        <v>2096</v>
      </c>
    </row>
    <row r="1978" spans="1:1" x14ac:dyDescent="0.25">
      <c r="A1978" s="7" t="s">
        <v>2097</v>
      </c>
    </row>
    <row r="1979" spans="1:1" x14ac:dyDescent="0.25">
      <c r="A1979" s="7" t="s">
        <v>2098</v>
      </c>
    </row>
    <row r="1980" spans="1:1" x14ac:dyDescent="0.25">
      <c r="A1980" s="7" t="s">
        <v>2099</v>
      </c>
    </row>
    <row r="1981" spans="1:1" x14ac:dyDescent="0.25">
      <c r="A1981" s="7" t="s">
        <v>2100</v>
      </c>
    </row>
    <row r="1982" spans="1:1" x14ac:dyDescent="0.25">
      <c r="A1982" s="7" t="s">
        <v>2101</v>
      </c>
    </row>
    <row r="1983" spans="1:1" x14ac:dyDescent="0.25">
      <c r="A1983" s="7" t="s">
        <v>2102</v>
      </c>
    </row>
    <row r="1984" spans="1:1" x14ac:dyDescent="0.25">
      <c r="A1984" s="7" t="s">
        <v>2103</v>
      </c>
    </row>
    <row r="1985" spans="1:1" x14ac:dyDescent="0.25">
      <c r="A1985" s="7" t="s">
        <v>2104</v>
      </c>
    </row>
    <row r="1986" spans="1:1" x14ac:dyDescent="0.25">
      <c r="A1986" s="7" t="s">
        <v>2105</v>
      </c>
    </row>
    <row r="1987" spans="1:1" x14ac:dyDescent="0.25">
      <c r="A1987" s="7" t="s">
        <v>2106</v>
      </c>
    </row>
    <row r="1988" spans="1:1" x14ac:dyDescent="0.25">
      <c r="A1988" s="7" t="s">
        <v>2107</v>
      </c>
    </row>
    <row r="1989" spans="1:1" x14ac:dyDescent="0.25">
      <c r="A1989" s="7" t="s">
        <v>2108</v>
      </c>
    </row>
    <row r="1990" spans="1:1" x14ac:dyDescent="0.25">
      <c r="A1990" s="7" t="s">
        <v>2109</v>
      </c>
    </row>
    <row r="1991" spans="1:1" x14ac:dyDescent="0.25">
      <c r="A1991" s="7" t="s">
        <v>2110</v>
      </c>
    </row>
    <row r="1992" spans="1:1" x14ac:dyDescent="0.25">
      <c r="A1992" s="7" t="s">
        <v>2111</v>
      </c>
    </row>
    <row r="1993" spans="1:1" x14ac:dyDescent="0.25">
      <c r="A1993" s="7" t="s">
        <v>2112</v>
      </c>
    </row>
    <row r="1994" spans="1:1" x14ac:dyDescent="0.25">
      <c r="A1994" s="7" t="s">
        <v>2113</v>
      </c>
    </row>
    <row r="1995" spans="1:1" x14ac:dyDescent="0.25">
      <c r="A1995" s="7" t="s">
        <v>2114</v>
      </c>
    </row>
    <row r="1996" spans="1:1" x14ac:dyDescent="0.25">
      <c r="A1996" s="7" t="s">
        <v>2115</v>
      </c>
    </row>
    <row r="1997" spans="1:1" x14ac:dyDescent="0.25">
      <c r="A1997" s="7" t="s">
        <v>2116</v>
      </c>
    </row>
    <row r="1998" spans="1:1" x14ac:dyDescent="0.25">
      <c r="A1998" s="7" t="s">
        <v>2117</v>
      </c>
    </row>
    <row r="1999" spans="1:1" x14ac:dyDescent="0.25">
      <c r="A1999" s="7" t="s">
        <v>2118</v>
      </c>
    </row>
    <row r="2000" spans="1:1" x14ac:dyDescent="0.25">
      <c r="A2000" s="7" t="s">
        <v>2119</v>
      </c>
    </row>
    <row r="2001" spans="1:1" x14ac:dyDescent="0.25">
      <c r="A2001" s="7" t="s">
        <v>2120</v>
      </c>
    </row>
    <row r="2002" spans="1:1" x14ac:dyDescent="0.25">
      <c r="A2002" s="7" t="s">
        <v>2121</v>
      </c>
    </row>
    <row r="2003" spans="1:1" x14ac:dyDescent="0.25">
      <c r="A2003" s="7" t="s">
        <v>2122</v>
      </c>
    </row>
    <row r="2004" spans="1:1" x14ac:dyDescent="0.25">
      <c r="A2004" s="7" t="s">
        <v>2123</v>
      </c>
    </row>
    <row r="2005" spans="1:1" x14ac:dyDescent="0.25">
      <c r="A2005" s="7" t="s">
        <v>2124</v>
      </c>
    </row>
    <row r="2006" spans="1:1" x14ac:dyDescent="0.25">
      <c r="A2006" s="7" t="s">
        <v>2125</v>
      </c>
    </row>
    <row r="2007" spans="1:1" x14ac:dyDescent="0.25">
      <c r="A2007" s="7" t="s">
        <v>2126</v>
      </c>
    </row>
    <row r="2008" spans="1:1" x14ac:dyDescent="0.25">
      <c r="A2008" s="7" t="s">
        <v>2127</v>
      </c>
    </row>
    <row r="2009" spans="1:1" x14ac:dyDescent="0.25">
      <c r="A2009" s="7" t="s">
        <v>2128</v>
      </c>
    </row>
    <row r="2010" spans="1:1" x14ac:dyDescent="0.25">
      <c r="A2010" s="7" t="s">
        <v>2129</v>
      </c>
    </row>
    <row r="2011" spans="1:1" x14ac:dyDescent="0.25">
      <c r="A2011" s="7" t="s">
        <v>2130</v>
      </c>
    </row>
    <row r="2012" spans="1:1" x14ac:dyDescent="0.25">
      <c r="A2012" s="7" t="s">
        <v>2131</v>
      </c>
    </row>
    <row r="2013" spans="1:1" x14ac:dyDescent="0.25">
      <c r="A2013" s="7" t="s">
        <v>2132</v>
      </c>
    </row>
    <row r="2014" spans="1:1" x14ac:dyDescent="0.25">
      <c r="A2014" s="7" t="s">
        <v>2133</v>
      </c>
    </row>
    <row r="2015" spans="1:1" x14ac:dyDescent="0.25">
      <c r="A2015" s="7" t="s">
        <v>2134</v>
      </c>
    </row>
    <row r="2016" spans="1:1" x14ac:dyDescent="0.25">
      <c r="A2016" s="7" t="s">
        <v>2135</v>
      </c>
    </row>
    <row r="2017" spans="1:1" x14ac:dyDescent="0.25">
      <c r="A2017" s="7" t="s">
        <v>2136</v>
      </c>
    </row>
    <row r="2018" spans="1:1" x14ac:dyDescent="0.25">
      <c r="A2018" s="7" t="s">
        <v>2137</v>
      </c>
    </row>
    <row r="2019" spans="1:1" x14ac:dyDescent="0.25">
      <c r="A2019" s="7" t="s">
        <v>2138</v>
      </c>
    </row>
    <row r="2020" spans="1:1" x14ac:dyDescent="0.25">
      <c r="A2020" s="7" t="s">
        <v>2139</v>
      </c>
    </row>
    <row r="2021" spans="1:1" x14ac:dyDescent="0.25">
      <c r="A2021" s="7" t="s">
        <v>2140</v>
      </c>
    </row>
    <row r="2022" spans="1:1" x14ac:dyDescent="0.25">
      <c r="A2022" s="7" t="s">
        <v>2141</v>
      </c>
    </row>
    <row r="2023" spans="1:1" x14ac:dyDescent="0.25">
      <c r="A2023" s="7" t="s">
        <v>2142</v>
      </c>
    </row>
    <row r="2024" spans="1:1" x14ac:dyDescent="0.25">
      <c r="A2024" s="7" t="s">
        <v>2143</v>
      </c>
    </row>
    <row r="2025" spans="1:1" x14ac:dyDescent="0.25">
      <c r="A2025" s="7" t="s">
        <v>2144</v>
      </c>
    </row>
    <row r="2026" spans="1:1" x14ac:dyDescent="0.25">
      <c r="A2026" s="7" t="s">
        <v>2145</v>
      </c>
    </row>
    <row r="2027" spans="1:1" x14ac:dyDescent="0.25">
      <c r="A2027" s="7" t="s">
        <v>2146</v>
      </c>
    </row>
    <row r="2028" spans="1:1" x14ac:dyDescent="0.25">
      <c r="A2028" s="7" t="s">
        <v>2147</v>
      </c>
    </row>
    <row r="2029" spans="1:1" x14ac:dyDescent="0.25">
      <c r="A2029" s="7" t="s">
        <v>2148</v>
      </c>
    </row>
    <row r="2030" spans="1:1" x14ac:dyDescent="0.25">
      <c r="A2030" s="7" t="s">
        <v>2149</v>
      </c>
    </row>
    <row r="2031" spans="1:1" x14ac:dyDescent="0.25">
      <c r="A2031" s="7" t="s">
        <v>2150</v>
      </c>
    </row>
    <row r="2032" spans="1:1" x14ac:dyDescent="0.25">
      <c r="A2032" s="7" t="s">
        <v>2151</v>
      </c>
    </row>
    <row r="2033" spans="1:1" x14ac:dyDescent="0.25">
      <c r="A2033" s="7" t="s">
        <v>2152</v>
      </c>
    </row>
    <row r="2034" spans="1:1" x14ac:dyDescent="0.25">
      <c r="A2034" s="7" t="s">
        <v>2153</v>
      </c>
    </row>
    <row r="2035" spans="1:1" x14ac:dyDescent="0.25">
      <c r="A2035" s="7" t="s">
        <v>2154</v>
      </c>
    </row>
    <row r="2036" spans="1:1" x14ac:dyDescent="0.25">
      <c r="A2036" s="7" t="s">
        <v>2155</v>
      </c>
    </row>
    <row r="2037" spans="1:1" x14ac:dyDescent="0.25">
      <c r="A2037" s="7" t="s">
        <v>2156</v>
      </c>
    </row>
    <row r="2038" spans="1:1" x14ac:dyDescent="0.25">
      <c r="A2038" s="7" t="s">
        <v>2157</v>
      </c>
    </row>
    <row r="2039" spans="1:1" x14ac:dyDescent="0.25">
      <c r="A2039" s="7" t="s">
        <v>2158</v>
      </c>
    </row>
    <row r="2040" spans="1:1" x14ac:dyDescent="0.25">
      <c r="A2040" s="7" t="s">
        <v>2159</v>
      </c>
    </row>
    <row r="2041" spans="1:1" x14ac:dyDescent="0.25">
      <c r="A2041" s="7" t="s">
        <v>2160</v>
      </c>
    </row>
    <row r="2042" spans="1:1" x14ac:dyDescent="0.25">
      <c r="A2042" s="7" t="s">
        <v>2161</v>
      </c>
    </row>
    <row r="2043" spans="1:1" x14ac:dyDescent="0.25">
      <c r="A2043" s="7" t="s">
        <v>2162</v>
      </c>
    </row>
    <row r="2044" spans="1:1" x14ac:dyDescent="0.25">
      <c r="A2044" s="7" t="s">
        <v>2163</v>
      </c>
    </row>
    <row r="2045" spans="1:1" x14ac:dyDescent="0.25">
      <c r="A2045" s="7" t="s">
        <v>2164</v>
      </c>
    </row>
    <row r="2046" spans="1:1" x14ac:dyDescent="0.25">
      <c r="A2046" s="7" t="s">
        <v>2165</v>
      </c>
    </row>
    <row r="2047" spans="1:1" x14ac:dyDescent="0.25">
      <c r="A2047" s="7" t="s">
        <v>2166</v>
      </c>
    </row>
    <row r="2048" spans="1:1" x14ac:dyDescent="0.25">
      <c r="A2048" s="7" t="s">
        <v>2167</v>
      </c>
    </row>
    <row r="2049" spans="1:1" x14ac:dyDescent="0.25">
      <c r="A2049" s="7" t="s">
        <v>2168</v>
      </c>
    </row>
    <row r="2050" spans="1:1" x14ac:dyDescent="0.25">
      <c r="A2050" s="7" t="s">
        <v>2169</v>
      </c>
    </row>
    <row r="2051" spans="1:1" x14ac:dyDescent="0.25">
      <c r="A2051" s="7" t="s">
        <v>2170</v>
      </c>
    </row>
    <row r="2052" spans="1:1" x14ac:dyDescent="0.25">
      <c r="A2052" s="7" t="s">
        <v>2171</v>
      </c>
    </row>
    <row r="2053" spans="1:1" x14ac:dyDescent="0.25">
      <c r="A2053" s="7" t="s">
        <v>2172</v>
      </c>
    </row>
    <row r="2054" spans="1:1" x14ac:dyDescent="0.25">
      <c r="A2054" s="7" t="s">
        <v>2173</v>
      </c>
    </row>
    <row r="2055" spans="1:1" x14ac:dyDescent="0.25">
      <c r="A2055" s="7" t="s">
        <v>2174</v>
      </c>
    </row>
    <row r="2056" spans="1:1" x14ac:dyDescent="0.25">
      <c r="A2056" s="7" t="s">
        <v>2175</v>
      </c>
    </row>
    <row r="2057" spans="1:1" x14ac:dyDescent="0.25">
      <c r="A2057" s="7" t="s">
        <v>2176</v>
      </c>
    </row>
    <row r="2058" spans="1:1" x14ac:dyDescent="0.25">
      <c r="A2058" s="7" t="s">
        <v>2177</v>
      </c>
    </row>
    <row r="2059" spans="1:1" x14ac:dyDescent="0.25">
      <c r="A2059" s="7" t="s">
        <v>2178</v>
      </c>
    </row>
    <row r="2060" spans="1:1" x14ac:dyDescent="0.25">
      <c r="A2060" s="7" t="s">
        <v>2179</v>
      </c>
    </row>
    <row r="2061" spans="1:1" x14ac:dyDescent="0.25">
      <c r="A2061" s="7" t="s">
        <v>2180</v>
      </c>
    </row>
    <row r="2062" spans="1:1" x14ac:dyDescent="0.25">
      <c r="A2062" s="7" t="s">
        <v>2181</v>
      </c>
    </row>
    <row r="2063" spans="1:1" x14ac:dyDescent="0.25">
      <c r="A2063" s="7" t="s">
        <v>2182</v>
      </c>
    </row>
    <row r="2064" spans="1:1" x14ac:dyDescent="0.25">
      <c r="A2064" s="7" t="s">
        <v>2183</v>
      </c>
    </row>
    <row r="2065" spans="1:1" x14ac:dyDescent="0.25">
      <c r="A2065" s="7" t="s">
        <v>2184</v>
      </c>
    </row>
    <row r="2066" spans="1:1" x14ac:dyDescent="0.25">
      <c r="A2066" s="7" t="s">
        <v>2185</v>
      </c>
    </row>
    <row r="2067" spans="1:1" x14ac:dyDescent="0.25">
      <c r="A2067" s="7" t="s">
        <v>2186</v>
      </c>
    </row>
    <row r="2068" spans="1:1" x14ac:dyDescent="0.25">
      <c r="A2068" s="7" t="s">
        <v>2187</v>
      </c>
    </row>
    <row r="2069" spans="1:1" x14ac:dyDescent="0.25">
      <c r="A2069" s="7" t="s">
        <v>2188</v>
      </c>
    </row>
    <row r="2070" spans="1:1" x14ac:dyDescent="0.25">
      <c r="A2070" s="7" t="s">
        <v>2189</v>
      </c>
    </row>
    <row r="2071" spans="1:1" x14ac:dyDescent="0.25">
      <c r="A2071" s="7" t="s">
        <v>2190</v>
      </c>
    </row>
    <row r="2072" spans="1:1" x14ac:dyDescent="0.25">
      <c r="A2072" s="7" t="s">
        <v>2191</v>
      </c>
    </row>
    <row r="2073" spans="1:1" x14ac:dyDescent="0.25">
      <c r="A2073" s="7" t="s">
        <v>2192</v>
      </c>
    </row>
    <row r="2074" spans="1:1" x14ac:dyDescent="0.25">
      <c r="A2074" s="7" t="s">
        <v>2193</v>
      </c>
    </row>
    <row r="2075" spans="1:1" x14ac:dyDescent="0.25">
      <c r="A2075" s="7" t="s">
        <v>2194</v>
      </c>
    </row>
    <row r="2076" spans="1:1" x14ac:dyDescent="0.25">
      <c r="A2076" s="7" t="s">
        <v>2195</v>
      </c>
    </row>
    <row r="2077" spans="1:1" x14ac:dyDescent="0.25">
      <c r="A2077" s="7" t="s">
        <v>2196</v>
      </c>
    </row>
    <row r="2078" spans="1:1" x14ac:dyDescent="0.25">
      <c r="A2078" s="7" t="s">
        <v>2197</v>
      </c>
    </row>
    <row r="2079" spans="1:1" x14ac:dyDescent="0.25">
      <c r="A2079" s="7" t="s">
        <v>2198</v>
      </c>
    </row>
    <row r="2080" spans="1:1" x14ac:dyDescent="0.25">
      <c r="A2080" s="7" t="s">
        <v>2199</v>
      </c>
    </row>
    <row r="2081" spans="1:1" x14ac:dyDescent="0.25">
      <c r="A2081" s="7" t="s">
        <v>2200</v>
      </c>
    </row>
    <row r="2082" spans="1:1" x14ac:dyDescent="0.25">
      <c r="A2082" s="7" t="s">
        <v>2201</v>
      </c>
    </row>
    <row r="2083" spans="1:1" x14ac:dyDescent="0.25">
      <c r="A2083" s="7" t="s">
        <v>2202</v>
      </c>
    </row>
    <row r="2084" spans="1:1" x14ac:dyDescent="0.25">
      <c r="A2084" s="7" t="s">
        <v>2203</v>
      </c>
    </row>
    <row r="2085" spans="1:1" x14ac:dyDescent="0.25">
      <c r="A2085" s="7" t="s">
        <v>2204</v>
      </c>
    </row>
    <row r="2086" spans="1:1" x14ac:dyDescent="0.25">
      <c r="A2086" s="7" t="s">
        <v>2205</v>
      </c>
    </row>
    <row r="2087" spans="1:1" x14ac:dyDescent="0.25">
      <c r="A2087" s="7" t="s">
        <v>2206</v>
      </c>
    </row>
    <row r="2088" spans="1:1" x14ac:dyDescent="0.25">
      <c r="A2088" s="7" t="s">
        <v>2207</v>
      </c>
    </row>
    <row r="2089" spans="1:1" x14ac:dyDescent="0.25">
      <c r="A2089" s="7" t="s">
        <v>2208</v>
      </c>
    </row>
    <row r="2090" spans="1:1" x14ac:dyDescent="0.25">
      <c r="A2090" s="7" t="s">
        <v>2209</v>
      </c>
    </row>
    <row r="2091" spans="1:1" x14ac:dyDescent="0.25">
      <c r="A2091" s="7" t="s">
        <v>2210</v>
      </c>
    </row>
    <row r="2092" spans="1:1" x14ac:dyDescent="0.25">
      <c r="A2092" s="7" t="s">
        <v>2211</v>
      </c>
    </row>
    <row r="2093" spans="1:1" x14ac:dyDescent="0.25">
      <c r="A2093" s="7" t="s">
        <v>2212</v>
      </c>
    </row>
    <row r="2094" spans="1:1" x14ac:dyDescent="0.25">
      <c r="A2094" s="7" t="s">
        <v>2213</v>
      </c>
    </row>
    <row r="2095" spans="1:1" x14ac:dyDescent="0.25">
      <c r="A2095" s="7" t="s">
        <v>2214</v>
      </c>
    </row>
    <row r="2096" spans="1:1" x14ac:dyDescent="0.25">
      <c r="A2096" s="7" t="s">
        <v>2215</v>
      </c>
    </row>
    <row r="2097" spans="1:1" x14ac:dyDescent="0.25">
      <c r="A2097" s="7" t="s">
        <v>2216</v>
      </c>
    </row>
    <row r="2098" spans="1:1" x14ac:dyDescent="0.25">
      <c r="A2098" s="7" t="s">
        <v>2217</v>
      </c>
    </row>
    <row r="2099" spans="1:1" x14ac:dyDescent="0.25">
      <c r="A2099" s="7" t="s">
        <v>2218</v>
      </c>
    </row>
    <row r="2100" spans="1:1" x14ac:dyDescent="0.25">
      <c r="A2100" s="7" t="s">
        <v>2219</v>
      </c>
    </row>
    <row r="2101" spans="1:1" x14ac:dyDescent="0.25">
      <c r="A2101" s="7" t="s">
        <v>2220</v>
      </c>
    </row>
    <row r="2102" spans="1:1" x14ac:dyDescent="0.25">
      <c r="A2102" s="7" t="s">
        <v>2221</v>
      </c>
    </row>
    <row r="2103" spans="1:1" x14ac:dyDescent="0.25">
      <c r="A2103" s="7" t="s">
        <v>2222</v>
      </c>
    </row>
    <row r="2104" spans="1:1" x14ac:dyDescent="0.25">
      <c r="A2104" s="7" t="s">
        <v>2223</v>
      </c>
    </row>
    <row r="2105" spans="1:1" x14ac:dyDescent="0.25">
      <c r="A2105" s="7" t="s">
        <v>2224</v>
      </c>
    </row>
    <row r="2106" spans="1:1" x14ac:dyDescent="0.25">
      <c r="A2106" s="7" t="s">
        <v>2225</v>
      </c>
    </row>
    <row r="2107" spans="1:1" x14ac:dyDescent="0.25">
      <c r="A2107" s="7" t="s">
        <v>2226</v>
      </c>
    </row>
    <row r="2108" spans="1:1" x14ac:dyDescent="0.25">
      <c r="A2108" s="7" t="s">
        <v>2227</v>
      </c>
    </row>
    <row r="2109" spans="1:1" x14ac:dyDescent="0.25">
      <c r="A2109" s="7" t="s">
        <v>2228</v>
      </c>
    </row>
    <row r="2110" spans="1:1" x14ac:dyDescent="0.25">
      <c r="A2110" s="7" t="s">
        <v>2229</v>
      </c>
    </row>
    <row r="2111" spans="1:1" x14ac:dyDescent="0.25">
      <c r="A2111" s="7" t="s">
        <v>2230</v>
      </c>
    </row>
    <row r="2112" spans="1:1" x14ac:dyDescent="0.25">
      <c r="A2112" s="7" t="s">
        <v>2231</v>
      </c>
    </row>
    <row r="2113" spans="1:1" x14ac:dyDescent="0.25">
      <c r="A2113" s="7" t="s">
        <v>2232</v>
      </c>
    </row>
    <row r="2114" spans="1:1" x14ac:dyDescent="0.25">
      <c r="A2114" s="7" t="s">
        <v>2233</v>
      </c>
    </row>
    <row r="2115" spans="1:1" x14ac:dyDescent="0.25">
      <c r="A2115" s="7" t="s">
        <v>2234</v>
      </c>
    </row>
    <row r="2116" spans="1:1" x14ac:dyDescent="0.25">
      <c r="A2116" s="7" t="s">
        <v>2235</v>
      </c>
    </row>
    <row r="2117" spans="1:1" x14ac:dyDescent="0.25">
      <c r="A2117" s="7" t="s">
        <v>2236</v>
      </c>
    </row>
    <row r="2118" spans="1:1" x14ac:dyDescent="0.25">
      <c r="A2118" s="7" t="s">
        <v>2237</v>
      </c>
    </row>
    <row r="2119" spans="1:1" x14ac:dyDescent="0.25">
      <c r="A2119" s="7" t="s">
        <v>2238</v>
      </c>
    </row>
    <row r="2120" spans="1:1" x14ac:dyDescent="0.25">
      <c r="A2120" s="7" t="s">
        <v>2239</v>
      </c>
    </row>
    <row r="2121" spans="1:1" x14ac:dyDescent="0.25">
      <c r="A2121" s="7" t="s">
        <v>2240</v>
      </c>
    </row>
    <row r="2122" spans="1:1" x14ac:dyDescent="0.25">
      <c r="A2122" s="7" t="s">
        <v>2241</v>
      </c>
    </row>
    <row r="2123" spans="1:1" x14ac:dyDescent="0.25">
      <c r="A2123" s="7" t="s">
        <v>2242</v>
      </c>
    </row>
    <row r="2124" spans="1:1" x14ac:dyDescent="0.25">
      <c r="A2124" s="7" t="s">
        <v>2243</v>
      </c>
    </row>
    <row r="2125" spans="1:1" x14ac:dyDescent="0.25">
      <c r="A2125" s="7" t="s">
        <v>2244</v>
      </c>
    </row>
    <row r="2126" spans="1:1" x14ac:dyDescent="0.25">
      <c r="A2126" s="7" t="s">
        <v>2245</v>
      </c>
    </row>
    <row r="2127" spans="1:1" x14ac:dyDescent="0.25">
      <c r="A2127" s="7" t="s">
        <v>2246</v>
      </c>
    </row>
    <row r="2128" spans="1:1" x14ac:dyDescent="0.25">
      <c r="A2128" s="7" t="s">
        <v>2247</v>
      </c>
    </row>
    <row r="2129" spans="1:1" x14ac:dyDescent="0.25">
      <c r="A2129" s="7" t="s">
        <v>2248</v>
      </c>
    </row>
    <row r="2130" spans="1:1" x14ac:dyDescent="0.25">
      <c r="A2130" s="7" t="s">
        <v>2249</v>
      </c>
    </row>
    <row r="2131" spans="1:1" x14ac:dyDescent="0.25">
      <c r="A2131" s="7" t="s">
        <v>2250</v>
      </c>
    </row>
    <row r="2132" spans="1:1" x14ac:dyDescent="0.25">
      <c r="A2132" s="7" t="s">
        <v>2251</v>
      </c>
    </row>
    <row r="2133" spans="1:1" x14ac:dyDescent="0.25">
      <c r="A2133" s="7" t="s">
        <v>2252</v>
      </c>
    </row>
    <row r="2134" spans="1:1" x14ac:dyDescent="0.25">
      <c r="A2134" s="7" t="s">
        <v>2253</v>
      </c>
    </row>
    <row r="2135" spans="1:1" x14ac:dyDescent="0.25">
      <c r="A2135" s="7" t="s">
        <v>2254</v>
      </c>
    </row>
    <row r="2136" spans="1:1" x14ac:dyDescent="0.25">
      <c r="A2136" s="7" t="s">
        <v>2255</v>
      </c>
    </row>
    <row r="2137" spans="1:1" x14ac:dyDescent="0.25">
      <c r="A2137" s="7" t="s">
        <v>2256</v>
      </c>
    </row>
    <row r="2138" spans="1:1" x14ac:dyDescent="0.25">
      <c r="A2138" s="7" t="s">
        <v>2257</v>
      </c>
    </row>
    <row r="2139" spans="1:1" x14ac:dyDescent="0.25">
      <c r="A2139" s="7" t="s">
        <v>2258</v>
      </c>
    </row>
    <row r="2140" spans="1:1" x14ac:dyDescent="0.25">
      <c r="A2140" s="7" t="s">
        <v>2259</v>
      </c>
    </row>
    <row r="2141" spans="1:1" x14ac:dyDescent="0.25">
      <c r="A2141" s="7" t="s">
        <v>2260</v>
      </c>
    </row>
    <row r="2142" spans="1:1" x14ac:dyDescent="0.25">
      <c r="A2142" s="7" t="s">
        <v>2261</v>
      </c>
    </row>
    <row r="2143" spans="1:1" x14ac:dyDescent="0.25">
      <c r="A2143" s="7" t="s">
        <v>2262</v>
      </c>
    </row>
    <row r="2144" spans="1:1" x14ac:dyDescent="0.25">
      <c r="A2144" s="7" t="s">
        <v>2263</v>
      </c>
    </row>
    <row r="2145" spans="1:1" x14ac:dyDescent="0.25">
      <c r="A2145" s="7" t="s">
        <v>2264</v>
      </c>
    </row>
    <row r="2146" spans="1:1" x14ac:dyDescent="0.25">
      <c r="A2146" s="7" t="s">
        <v>2265</v>
      </c>
    </row>
    <row r="2147" spans="1:1" x14ac:dyDescent="0.25">
      <c r="A2147" s="7" t="s">
        <v>2266</v>
      </c>
    </row>
    <row r="2148" spans="1:1" x14ac:dyDescent="0.25">
      <c r="A2148" s="7" t="s">
        <v>2267</v>
      </c>
    </row>
    <row r="2149" spans="1:1" x14ac:dyDescent="0.25">
      <c r="A2149" s="7" t="s">
        <v>2268</v>
      </c>
    </row>
    <row r="2150" spans="1:1" x14ac:dyDescent="0.25">
      <c r="A2150" s="7" t="s">
        <v>2269</v>
      </c>
    </row>
    <row r="2151" spans="1:1" x14ac:dyDescent="0.25">
      <c r="A2151" s="7" t="s">
        <v>2270</v>
      </c>
    </row>
    <row r="2152" spans="1:1" x14ac:dyDescent="0.25">
      <c r="A2152" s="7" t="s">
        <v>2271</v>
      </c>
    </row>
    <row r="2153" spans="1:1" x14ac:dyDescent="0.25">
      <c r="A2153" s="7" t="s">
        <v>2272</v>
      </c>
    </row>
    <row r="2154" spans="1:1" x14ac:dyDescent="0.25">
      <c r="A2154" s="7" t="s">
        <v>2273</v>
      </c>
    </row>
    <row r="2155" spans="1:1" x14ac:dyDescent="0.25">
      <c r="A2155" s="7" t="s">
        <v>2274</v>
      </c>
    </row>
    <row r="2156" spans="1:1" x14ac:dyDescent="0.25">
      <c r="A2156" s="7" t="s">
        <v>2275</v>
      </c>
    </row>
    <row r="2157" spans="1:1" x14ac:dyDescent="0.25">
      <c r="A2157" s="7" t="s">
        <v>2276</v>
      </c>
    </row>
    <row r="2158" spans="1:1" x14ac:dyDescent="0.25">
      <c r="A2158" s="7" t="s">
        <v>2277</v>
      </c>
    </row>
    <row r="2159" spans="1:1" x14ac:dyDescent="0.25">
      <c r="A2159" s="7" t="s">
        <v>2278</v>
      </c>
    </row>
    <row r="2160" spans="1:1" x14ac:dyDescent="0.25">
      <c r="A2160" s="7" t="s">
        <v>2279</v>
      </c>
    </row>
    <row r="2161" spans="1:1" x14ac:dyDescent="0.25">
      <c r="A2161" s="7" t="s">
        <v>2280</v>
      </c>
    </row>
    <row r="2162" spans="1:1" x14ac:dyDescent="0.25">
      <c r="A2162" s="7" t="s">
        <v>2281</v>
      </c>
    </row>
    <row r="2163" spans="1:1" x14ac:dyDescent="0.25">
      <c r="A2163" s="7" t="s">
        <v>2282</v>
      </c>
    </row>
    <row r="2164" spans="1:1" x14ac:dyDescent="0.25">
      <c r="A2164" s="7" t="s">
        <v>2283</v>
      </c>
    </row>
    <row r="2165" spans="1:1" x14ac:dyDescent="0.25">
      <c r="A2165" s="7" t="s">
        <v>2284</v>
      </c>
    </row>
    <row r="2166" spans="1:1" x14ac:dyDescent="0.25">
      <c r="A2166" s="7" t="s">
        <v>2285</v>
      </c>
    </row>
    <row r="2167" spans="1:1" x14ac:dyDescent="0.25">
      <c r="A2167" s="7" t="s">
        <v>2286</v>
      </c>
    </row>
    <row r="2168" spans="1:1" x14ac:dyDescent="0.25">
      <c r="A2168" s="7" t="s">
        <v>2287</v>
      </c>
    </row>
    <row r="2169" spans="1:1" x14ac:dyDescent="0.25">
      <c r="A2169" s="7" t="s">
        <v>2288</v>
      </c>
    </row>
    <row r="2170" spans="1:1" x14ac:dyDescent="0.25">
      <c r="A2170" s="7" t="s">
        <v>2289</v>
      </c>
    </row>
    <row r="2171" spans="1:1" x14ac:dyDescent="0.25">
      <c r="A2171" s="7" t="s">
        <v>2290</v>
      </c>
    </row>
    <row r="2172" spans="1:1" x14ac:dyDescent="0.25">
      <c r="A2172" s="7" t="s">
        <v>2291</v>
      </c>
    </row>
    <row r="2173" spans="1:1" x14ac:dyDescent="0.25">
      <c r="A2173" s="7" t="s">
        <v>2292</v>
      </c>
    </row>
    <row r="2174" spans="1:1" x14ac:dyDescent="0.25">
      <c r="A2174" s="7" t="s">
        <v>2293</v>
      </c>
    </row>
    <row r="2175" spans="1:1" x14ac:dyDescent="0.25">
      <c r="A2175" s="7" t="s">
        <v>2294</v>
      </c>
    </row>
    <row r="2176" spans="1:1" x14ac:dyDescent="0.25">
      <c r="A2176" s="7" t="s">
        <v>2295</v>
      </c>
    </row>
    <row r="2177" spans="1:1" x14ac:dyDescent="0.25">
      <c r="A2177" s="7" t="s">
        <v>2296</v>
      </c>
    </row>
    <row r="2178" spans="1:1" x14ac:dyDescent="0.25">
      <c r="A2178" s="7" t="s">
        <v>2297</v>
      </c>
    </row>
    <row r="2179" spans="1:1" x14ac:dyDescent="0.25">
      <c r="A2179" s="7" t="s">
        <v>2298</v>
      </c>
    </row>
    <row r="2180" spans="1:1" x14ac:dyDescent="0.25">
      <c r="A2180" s="7" t="s">
        <v>2299</v>
      </c>
    </row>
    <row r="2181" spans="1:1" x14ac:dyDescent="0.25">
      <c r="A2181" s="7" t="s">
        <v>2300</v>
      </c>
    </row>
    <row r="2182" spans="1:1" x14ac:dyDescent="0.25">
      <c r="A2182" s="7" t="s">
        <v>2301</v>
      </c>
    </row>
    <row r="2183" spans="1:1" x14ac:dyDescent="0.25">
      <c r="A2183" s="7" t="s">
        <v>2302</v>
      </c>
    </row>
    <row r="2184" spans="1:1" x14ac:dyDescent="0.25">
      <c r="A2184" s="7" t="s">
        <v>2303</v>
      </c>
    </row>
    <row r="2185" spans="1:1" x14ac:dyDescent="0.25">
      <c r="A2185" s="7" t="s">
        <v>2304</v>
      </c>
    </row>
    <row r="2186" spans="1:1" x14ac:dyDescent="0.25">
      <c r="A2186" s="7" t="s">
        <v>2305</v>
      </c>
    </row>
    <row r="2187" spans="1:1" x14ac:dyDescent="0.25">
      <c r="A2187" s="7" t="s">
        <v>2306</v>
      </c>
    </row>
    <row r="2188" spans="1:1" x14ac:dyDescent="0.25">
      <c r="A2188" s="7" t="s">
        <v>2307</v>
      </c>
    </row>
    <row r="2189" spans="1:1" x14ac:dyDescent="0.25">
      <c r="A2189" s="7" t="s">
        <v>2308</v>
      </c>
    </row>
    <row r="2190" spans="1:1" x14ac:dyDescent="0.25">
      <c r="A2190" s="7" t="s">
        <v>2309</v>
      </c>
    </row>
    <row r="2191" spans="1:1" x14ac:dyDescent="0.25">
      <c r="A2191" s="7" t="s">
        <v>2310</v>
      </c>
    </row>
    <row r="2192" spans="1:1" x14ac:dyDescent="0.25">
      <c r="A2192" s="7" t="s">
        <v>2311</v>
      </c>
    </row>
    <row r="2193" spans="1:1" x14ac:dyDescent="0.25">
      <c r="A2193" s="7" t="s">
        <v>2312</v>
      </c>
    </row>
    <row r="2194" spans="1:1" x14ac:dyDescent="0.25">
      <c r="A2194" s="7" t="s">
        <v>2313</v>
      </c>
    </row>
    <row r="2195" spans="1:1" x14ac:dyDescent="0.25">
      <c r="A2195" s="7" t="s">
        <v>2314</v>
      </c>
    </row>
    <row r="2196" spans="1:1" x14ac:dyDescent="0.25">
      <c r="A2196" s="7" t="s">
        <v>2315</v>
      </c>
    </row>
    <row r="2197" spans="1:1" x14ac:dyDescent="0.25">
      <c r="A2197" s="7" t="s">
        <v>2316</v>
      </c>
    </row>
    <row r="2198" spans="1:1" x14ac:dyDescent="0.25">
      <c r="A2198" s="7" t="s">
        <v>2317</v>
      </c>
    </row>
    <row r="2199" spans="1:1" x14ac:dyDescent="0.25">
      <c r="A2199" s="7" t="s">
        <v>2318</v>
      </c>
    </row>
    <row r="2200" spans="1:1" x14ac:dyDescent="0.25">
      <c r="A2200" s="7" t="s">
        <v>2319</v>
      </c>
    </row>
    <row r="2201" spans="1:1" x14ac:dyDescent="0.25">
      <c r="A2201" s="7" t="s">
        <v>2320</v>
      </c>
    </row>
    <row r="2202" spans="1:1" x14ac:dyDescent="0.25">
      <c r="A2202" s="7" t="s">
        <v>2321</v>
      </c>
    </row>
    <row r="2203" spans="1:1" x14ac:dyDescent="0.25">
      <c r="A2203" s="7" t="s">
        <v>2322</v>
      </c>
    </row>
    <row r="2204" spans="1:1" x14ac:dyDescent="0.25">
      <c r="A2204" s="7" t="s">
        <v>2323</v>
      </c>
    </row>
    <row r="2205" spans="1:1" x14ac:dyDescent="0.25">
      <c r="A2205" s="7" t="s">
        <v>2324</v>
      </c>
    </row>
    <row r="2206" spans="1:1" x14ac:dyDescent="0.25">
      <c r="A2206" s="7" t="s">
        <v>2325</v>
      </c>
    </row>
    <row r="2207" spans="1:1" x14ac:dyDescent="0.25">
      <c r="A2207" s="7" t="s">
        <v>2326</v>
      </c>
    </row>
    <row r="2208" spans="1:1" x14ac:dyDescent="0.25">
      <c r="A2208" s="7" t="s">
        <v>2327</v>
      </c>
    </row>
    <row r="2209" spans="1:1" x14ac:dyDescent="0.25">
      <c r="A2209" s="7" t="s">
        <v>2328</v>
      </c>
    </row>
    <row r="2210" spans="1:1" x14ac:dyDescent="0.25">
      <c r="A2210" s="7" t="s">
        <v>2329</v>
      </c>
    </row>
    <row r="2211" spans="1:1" x14ac:dyDescent="0.25">
      <c r="A2211" s="7" t="s">
        <v>2330</v>
      </c>
    </row>
    <row r="2212" spans="1:1" x14ac:dyDescent="0.25">
      <c r="A2212" s="7" t="s">
        <v>2331</v>
      </c>
    </row>
    <row r="2213" spans="1:1" x14ac:dyDescent="0.25">
      <c r="A2213" s="7" t="s">
        <v>2332</v>
      </c>
    </row>
    <row r="2214" spans="1:1" x14ac:dyDescent="0.25">
      <c r="A2214" s="7" t="s">
        <v>2333</v>
      </c>
    </row>
    <row r="2215" spans="1:1" x14ac:dyDescent="0.25">
      <c r="A2215" s="7" t="s">
        <v>2334</v>
      </c>
    </row>
    <row r="2216" spans="1:1" x14ac:dyDescent="0.25">
      <c r="A2216" s="7" t="s">
        <v>2335</v>
      </c>
    </row>
    <row r="2217" spans="1:1" x14ac:dyDescent="0.25">
      <c r="A2217" s="7" t="s">
        <v>2336</v>
      </c>
    </row>
    <row r="2218" spans="1:1" x14ac:dyDescent="0.25">
      <c r="A2218" s="7" t="s">
        <v>2337</v>
      </c>
    </row>
    <row r="2219" spans="1:1" x14ac:dyDescent="0.25">
      <c r="A2219" s="7" t="s">
        <v>2338</v>
      </c>
    </row>
    <row r="2220" spans="1:1" x14ac:dyDescent="0.25">
      <c r="A2220" s="7" t="s">
        <v>2339</v>
      </c>
    </row>
    <row r="2221" spans="1:1" x14ac:dyDescent="0.25">
      <c r="A2221" s="7" t="s">
        <v>2340</v>
      </c>
    </row>
    <row r="2222" spans="1:1" x14ac:dyDescent="0.25">
      <c r="A2222" s="7" t="s">
        <v>2341</v>
      </c>
    </row>
    <row r="2223" spans="1:1" x14ac:dyDescent="0.25">
      <c r="A2223" s="7" t="s">
        <v>2342</v>
      </c>
    </row>
    <row r="2224" spans="1:1" x14ac:dyDescent="0.25">
      <c r="A2224" s="7" t="s">
        <v>2343</v>
      </c>
    </row>
    <row r="2225" spans="1:1" x14ac:dyDescent="0.25">
      <c r="A2225" s="7" t="s">
        <v>2344</v>
      </c>
    </row>
    <row r="2226" spans="1:1" x14ac:dyDescent="0.25">
      <c r="A2226" s="7" t="s">
        <v>2345</v>
      </c>
    </row>
    <row r="2227" spans="1:1" x14ac:dyDescent="0.25">
      <c r="A2227" s="7" t="s">
        <v>2346</v>
      </c>
    </row>
    <row r="2228" spans="1:1" x14ac:dyDescent="0.25">
      <c r="A2228" s="7" t="s">
        <v>2347</v>
      </c>
    </row>
    <row r="2229" spans="1:1" x14ac:dyDescent="0.25">
      <c r="A2229" s="7" t="s">
        <v>2348</v>
      </c>
    </row>
    <row r="2230" spans="1:1" x14ac:dyDescent="0.25">
      <c r="A2230" s="7" t="s">
        <v>2349</v>
      </c>
    </row>
    <row r="2231" spans="1:1" x14ac:dyDescent="0.25">
      <c r="A2231" s="7" t="s">
        <v>2350</v>
      </c>
    </row>
    <row r="2232" spans="1:1" x14ac:dyDescent="0.25">
      <c r="A2232" s="7" t="s">
        <v>2351</v>
      </c>
    </row>
    <row r="2233" spans="1:1" x14ac:dyDescent="0.25">
      <c r="A2233" s="7" t="s">
        <v>2352</v>
      </c>
    </row>
    <row r="2234" spans="1:1" x14ac:dyDescent="0.25">
      <c r="A2234" s="7" t="s">
        <v>2353</v>
      </c>
    </row>
    <row r="2235" spans="1:1" x14ac:dyDescent="0.25">
      <c r="A2235" s="7" t="s">
        <v>2354</v>
      </c>
    </row>
    <row r="2236" spans="1:1" x14ac:dyDescent="0.25">
      <c r="A2236" s="7" t="s">
        <v>2355</v>
      </c>
    </row>
    <row r="2237" spans="1:1" x14ac:dyDescent="0.25">
      <c r="A2237" s="7" t="s">
        <v>2356</v>
      </c>
    </row>
    <row r="2238" spans="1:1" x14ac:dyDescent="0.25">
      <c r="A2238" s="7" t="s">
        <v>2357</v>
      </c>
    </row>
    <row r="2239" spans="1:1" x14ac:dyDescent="0.25">
      <c r="A2239" s="7" t="s">
        <v>2358</v>
      </c>
    </row>
    <row r="2240" spans="1:1" x14ac:dyDescent="0.25">
      <c r="A2240" s="7" t="s">
        <v>2359</v>
      </c>
    </row>
    <row r="2241" spans="1:1" x14ac:dyDescent="0.25">
      <c r="A2241" s="7" t="s">
        <v>2360</v>
      </c>
    </row>
    <row r="2242" spans="1:1" x14ac:dyDescent="0.25">
      <c r="A2242" s="7" t="s">
        <v>2361</v>
      </c>
    </row>
    <row r="2243" spans="1:1" x14ac:dyDescent="0.25">
      <c r="A2243" s="7" t="s">
        <v>2362</v>
      </c>
    </row>
    <row r="2244" spans="1:1" x14ac:dyDescent="0.25">
      <c r="A2244" s="7" t="s">
        <v>2363</v>
      </c>
    </row>
    <row r="2245" spans="1:1" x14ac:dyDescent="0.25">
      <c r="A2245" s="7" t="s">
        <v>2364</v>
      </c>
    </row>
    <row r="2246" spans="1:1" x14ac:dyDescent="0.25">
      <c r="A2246" s="7" t="s">
        <v>2365</v>
      </c>
    </row>
    <row r="2247" spans="1:1" x14ac:dyDescent="0.25">
      <c r="A2247" s="7" t="s">
        <v>2366</v>
      </c>
    </row>
    <row r="2248" spans="1:1" x14ac:dyDescent="0.25">
      <c r="A2248" s="7" t="s">
        <v>2367</v>
      </c>
    </row>
    <row r="2249" spans="1:1" x14ac:dyDescent="0.25">
      <c r="A2249" s="7" t="s">
        <v>2368</v>
      </c>
    </row>
    <row r="2250" spans="1:1" x14ac:dyDescent="0.25">
      <c r="A2250" s="7" t="s">
        <v>2369</v>
      </c>
    </row>
    <row r="2251" spans="1:1" x14ac:dyDescent="0.25">
      <c r="A2251" s="7" t="s">
        <v>2370</v>
      </c>
    </row>
    <row r="2252" spans="1:1" x14ac:dyDescent="0.25">
      <c r="A2252" s="7" t="s">
        <v>2371</v>
      </c>
    </row>
    <row r="2253" spans="1:1" x14ac:dyDescent="0.25">
      <c r="A2253" s="7" t="s">
        <v>2372</v>
      </c>
    </row>
    <row r="2254" spans="1:1" x14ac:dyDescent="0.25">
      <c r="A2254" s="7" t="s">
        <v>2373</v>
      </c>
    </row>
    <row r="2255" spans="1:1" x14ac:dyDescent="0.25">
      <c r="A2255" s="7" t="s">
        <v>2374</v>
      </c>
    </row>
    <row r="2256" spans="1:1" x14ac:dyDescent="0.25">
      <c r="A2256" s="7" t="s">
        <v>2375</v>
      </c>
    </row>
    <row r="2257" spans="1:1" x14ac:dyDescent="0.25">
      <c r="A2257" s="7" t="s">
        <v>2376</v>
      </c>
    </row>
    <row r="2258" spans="1:1" x14ac:dyDescent="0.25">
      <c r="A2258" s="7" t="s">
        <v>2377</v>
      </c>
    </row>
    <row r="2259" spans="1:1" x14ac:dyDescent="0.25">
      <c r="A2259" s="7" t="s">
        <v>2378</v>
      </c>
    </row>
    <row r="2260" spans="1:1" x14ac:dyDescent="0.25">
      <c r="A2260" s="7" t="s">
        <v>2379</v>
      </c>
    </row>
    <row r="2261" spans="1:1" x14ac:dyDescent="0.25">
      <c r="A2261" s="7" t="s">
        <v>2380</v>
      </c>
    </row>
    <row r="2262" spans="1:1" x14ac:dyDescent="0.25">
      <c r="A2262" s="7" t="s">
        <v>2381</v>
      </c>
    </row>
    <row r="2263" spans="1:1" x14ac:dyDescent="0.25">
      <c r="A2263" s="7" t="s">
        <v>2382</v>
      </c>
    </row>
    <row r="2264" spans="1:1" x14ac:dyDescent="0.25">
      <c r="A2264" s="7" t="s">
        <v>2383</v>
      </c>
    </row>
    <row r="2265" spans="1:1" x14ac:dyDescent="0.25">
      <c r="A2265" s="7" t="s">
        <v>2384</v>
      </c>
    </row>
    <row r="2266" spans="1:1" x14ac:dyDescent="0.25">
      <c r="A2266" s="7" t="s">
        <v>2385</v>
      </c>
    </row>
    <row r="2267" spans="1:1" x14ac:dyDescent="0.25">
      <c r="A2267" s="7" t="s">
        <v>2386</v>
      </c>
    </row>
    <row r="2268" spans="1:1" x14ac:dyDescent="0.25">
      <c r="A2268" s="7" t="s">
        <v>2387</v>
      </c>
    </row>
    <row r="2269" spans="1:1" x14ac:dyDescent="0.25">
      <c r="A2269" s="7" t="s">
        <v>2388</v>
      </c>
    </row>
    <row r="2270" spans="1:1" x14ac:dyDescent="0.25">
      <c r="A2270" s="7" t="s">
        <v>2389</v>
      </c>
    </row>
    <row r="2271" spans="1:1" x14ac:dyDescent="0.25">
      <c r="A2271" s="7" t="s">
        <v>2390</v>
      </c>
    </row>
    <row r="2272" spans="1:1" x14ac:dyDescent="0.25">
      <c r="A2272" s="7" t="s">
        <v>2391</v>
      </c>
    </row>
    <row r="2273" spans="1:1" x14ac:dyDescent="0.25">
      <c r="A2273" s="7" t="s">
        <v>2392</v>
      </c>
    </row>
    <row r="2274" spans="1:1" x14ac:dyDescent="0.25">
      <c r="A2274" s="7" t="s">
        <v>2393</v>
      </c>
    </row>
    <row r="2275" spans="1:1" x14ac:dyDescent="0.25">
      <c r="A2275" s="7" t="s">
        <v>2394</v>
      </c>
    </row>
    <row r="2276" spans="1:1" x14ac:dyDescent="0.25">
      <c r="A2276" s="7" t="s">
        <v>2395</v>
      </c>
    </row>
    <row r="2277" spans="1:1" x14ac:dyDescent="0.25">
      <c r="A2277" s="7" t="s">
        <v>2396</v>
      </c>
    </row>
    <row r="2278" spans="1:1" x14ac:dyDescent="0.25">
      <c r="A2278" s="7" t="s">
        <v>2397</v>
      </c>
    </row>
    <row r="2279" spans="1:1" x14ac:dyDescent="0.25">
      <c r="A2279" s="7" t="s">
        <v>2398</v>
      </c>
    </row>
    <row r="2280" spans="1:1" x14ac:dyDescent="0.25">
      <c r="A2280" s="7" t="s">
        <v>2399</v>
      </c>
    </row>
    <row r="2281" spans="1:1" x14ac:dyDescent="0.25">
      <c r="A2281" s="7" t="s">
        <v>2400</v>
      </c>
    </row>
    <row r="2282" spans="1:1" x14ac:dyDescent="0.25">
      <c r="A2282" s="7" t="s">
        <v>2401</v>
      </c>
    </row>
    <row r="2283" spans="1:1" x14ac:dyDescent="0.25">
      <c r="A2283" s="7" t="s">
        <v>2402</v>
      </c>
    </row>
    <row r="2284" spans="1:1" x14ac:dyDescent="0.25">
      <c r="A2284" s="7" t="s">
        <v>2403</v>
      </c>
    </row>
    <row r="2285" spans="1:1" x14ac:dyDescent="0.25">
      <c r="A2285" s="7" t="s">
        <v>2404</v>
      </c>
    </row>
    <row r="2286" spans="1:1" x14ac:dyDescent="0.25">
      <c r="A2286" s="7" t="s">
        <v>2405</v>
      </c>
    </row>
    <row r="2287" spans="1:1" x14ac:dyDescent="0.25">
      <c r="A2287" s="7" t="s">
        <v>2406</v>
      </c>
    </row>
    <row r="2288" spans="1:1" x14ac:dyDescent="0.25">
      <c r="A2288" s="7" t="s">
        <v>2407</v>
      </c>
    </row>
    <row r="2289" spans="1:1" x14ac:dyDescent="0.25">
      <c r="A2289" s="7" t="s">
        <v>2408</v>
      </c>
    </row>
    <row r="2290" spans="1:1" x14ac:dyDescent="0.25">
      <c r="A2290" s="7" t="s">
        <v>2409</v>
      </c>
    </row>
    <row r="2291" spans="1:1" x14ac:dyDescent="0.25">
      <c r="A2291" s="7" t="s">
        <v>2410</v>
      </c>
    </row>
    <row r="2292" spans="1:1" x14ac:dyDescent="0.25">
      <c r="A2292" s="7" t="s">
        <v>2411</v>
      </c>
    </row>
    <row r="2293" spans="1:1" x14ac:dyDescent="0.25">
      <c r="A2293" s="7" t="s">
        <v>2412</v>
      </c>
    </row>
    <row r="2294" spans="1:1" x14ac:dyDescent="0.25">
      <c r="A2294" s="7" t="s">
        <v>2413</v>
      </c>
    </row>
    <row r="2295" spans="1:1" x14ac:dyDescent="0.25">
      <c r="A2295" s="7" t="s">
        <v>2414</v>
      </c>
    </row>
    <row r="2296" spans="1:1" x14ac:dyDescent="0.25">
      <c r="A2296" s="7" t="s">
        <v>2415</v>
      </c>
    </row>
    <row r="2297" spans="1:1" x14ac:dyDescent="0.25">
      <c r="A2297" s="7" t="s">
        <v>2416</v>
      </c>
    </row>
    <row r="2298" spans="1:1" x14ac:dyDescent="0.25">
      <c r="A2298" s="7" t="s">
        <v>2417</v>
      </c>
    </row>
    <row r="2299" spans="1:1" x14ac:dyDescent="0.25">
      <c r="A2299" s="7" t="s">
        <v>2418</v>
      </c>
    </row>
    <row r="2300" spans="1:1" x14ac:dyDescent="0.25">
      <c r="A2300" s="7" t="s">
        <v>2419</v>
      </c>
    </row>
    <row r="2301" spans="1:1" x14ac:dyDescent="0.25">
      <c r="A2301" s="7" t="s">
        <v>2420</v>
      </c>
    </row>
    <row r="2302" spans="1:1" x14ac:dyDescent="0.25">
      <c r="A2302" s="7" t="s">
        <v>2421</v>
      </c>
    </row>
    <row r="2303" spans="1:1" x14ac:dyDescent="0.25">
      <c r="A2303" s="7" t="s">
        <v>2422</v>
      </c>
    </row>
    <row r="2304" spans="1:1" x14ac:dyDescent="0.25">
      <c r="A2304" s="7" t="s">
        <v>2423</v>
      </c>
    </row>
    <row r="2305" spans="1:1" x14ac:dyDescent="0.25">
      <c r="A2305" s="7" t="s">
        <v>2424</v>
      </c>
    </row>
    <row r="2306" spans="1:1" x14ac:dyDescent="0.25">
      <c r="A2306" s="7" t="s">
        <v>2425</v>
      </c>
    </row>
    <row r="2307" spans="1:1" x14ac:dyDescent="0.25">
      <c r="A2307" s="7" t="s">
        <v>2426</v>
      </c>
    </row>
    <row r="2308" spans="1:1" x14ac:dyDescent="0.25">
      <c r="A2308" s="7" t="s">
        <v>2427</v>
      </c>
    </row>
    <row r="2309" spans="1:1" x14ac:dyDescent="0.25">
      <c r="A2309" s="7" t="s">
        <v>2428</v>
      </c>
    </row>
    <row r="2310" spans="1:1" x14ac:dyDescent="0.25">
      <c r="A2310" s="7" t="s">
        <v>2429</v>
      </c>
    </row>
    <row r="2311" spans="1:1" x14ac:dyDescent="0.25">
      <c r="A2311" s="7" t="s">
        <v>2430</v>
      </c>
    </row>
    <row r="2312" spans="1:1" x14ac:dyDescent="0.25">
      <c r="A2312" s="7" t="s">
        <v>2431</v>
      </c>
    </row>
    <row r="2313" spans="1:1" x14ac:dyDescent="0.25">
      <c r="A2313" s="7" t="s">
        <v>2432</v>
      </c>
    </row>
    <row r="2314" spans="1:1" x14ac:dyDescent="0.25">
      <c r="A2314" s="7" t="s">
        <v>2433</v>
      </c>
    </row>
    <row r="2315" spans="1:1" x14ac:dyDescent="0.25">
      <c r="A2315" s="7" t="s">
        <v>2434</v>
      </c>
    </row>
    <row r="2316" spans="1:1" x14ac:dyDescent="0.25">
      <c r="A2316" s="7" t="s">
        <v>2435</v>
      </c>
    </row>
    <row r="2317" spans="1:1" x14ac:dyDescent="0.25">
      <c r="A2317" s="7" t="s">
        <v>2436</v>
      </c>
    </row>
    <row r="2318" spans="1:1" x14ac:dyDescent="0.25">
      <c r="A2318" s="7" t="s">
        <v>2437</v>
      </c>
    </row>
    <row r="2319" spans="1:1" x14ac:dyDescent="0.25">
      <c r="A2319" s="7" t="s">
        <v>2438</v>
      </c>
    </row>
    <row r="2320" spans="1:1" x14ac:dyDescent="0.25">
      <c r="A2320" s="7" t="s">
        <v>2439</v>
      </c>
    </row>
    <row r="2321" spans="1:1" x14ac:dyDescent="0.25">
      <c r="A2321" s="7" t="s">
        <v>2440</v>
      </c>
    </row>
    <row r="2322" spans="1:1" x14ac:dyDescent="0.25">
      <c r="A2322" s="7" t="s">
        <v>2441</v>
      </c>
    </row>
    <row r="2323" spans="1:1" x14ac:dyDescent="0.25">
      <c r="A2323" s="7" t="s">
        <v>2442</v>
      </c>
    </row>
    <row r="2324" spans="1:1" x14ac:dyDescent="0.25">
      <c r="A2324" s="7" t="s">
        <v>2443</v>
      </c>
    </row>
    <row r="2325" spans="1:1" x14ac:dyDescent="0.25">
      <c r="A2325" s="7" t="s">
        <v>2444</v>
      </c>
    </row>
    <row r="2326" spans="1:1" x14ac:dyDescent="0.25">
      <c r="A2326" s="7" t="s">
        <v>2445</v>
      </c>
    </row>
    <row r="2327" spans="1:1" x14ac:dyDescent="0.25">
      <c r="A2327" s="7" t="s">
        <v>2446</v>
      </c>
    </row>
    <row r="2328" spans="1:1" x14ac:dyDescent="0.25">
      <c r="A2328" s="7" t="s">
        <v>2447</v>
      </c>
    </row>
    <row r="2329" spans="1:1" x14ac:dyDescent="0.25">
      <c r="A2329" s="7" t="s">
        <v>2448</v>
      </c>
    </row>
    <row r="2330" spans="1:1" x14ac:dyDescent="0.25">
      <c r="A2330" s="7" t="s">
        <v>2449</v>
      </c>
    </row>
    <row r="2331" spans="1:1" x14ac:dyDescent="0.25">
      <c r="A2331" s="7" t="s">
        <v>2450</v>
      </c>
    </row>
    <row r="2332" spans="1:1" x14ac:dyDescent="0.25">
      <c r="A2332" s="7" t="s">
        <v>2451</v>
      </c>
    </row>
    <row r="2333" spans="1:1" x14ac:dyDescent="0.25">
      <c r="A2333" s="7" t="s">
        <v>2452</v>
      </c>
    </row>
    <row r="2334" spans="1:1" x14ac:dyDescent="0.25">
      <c r="A2334" s="7" t="s">
        <v>2453</v>
      </c>
    </row>
    <row r="2335" spans="1:1" x14ac:dyDescent="0.25">
      <c r="A2335" s="7" t="s">
        <v>2454</v>
      </c>
    </row>
    <row r="2336" spans="1:1" x14ac:dyDescent="0.25">
      <c r="A2336" s="7" t="s">
        <v>2455</v>
      </c>
    </row>
    <row r="2337" spans="1:1" x14ac:dyDescent="0.25">
      <c r="A2337" s="7" t="s">
        <v>2456</v>
      </c>
    </row>
    <row r="2338" spans="1:1" x14ac:dyDescent="0.25">
      <c r="A2338" s="7" t="s">
        <v>2457</v>
      </c>
    </row>
    <row r="2339" spans="1:1" x14ac:dyDescent="0.25">
      <c r="A2339" s="7" t="s">
        <v>2458</v>
      </c>
    </row>
    <row r="2340" spans="1:1" x14ac:dyDescent="0.25">
      <c r="A2340" s="7" t="s">
        <v>2459</v>
      </c>
    </row>
    <row r="2341" spans="1:1" x14ac:dyDescent="0.25">
      <c r="A2341" s="7" t="s">
        <v>2460</v>
      </c>
    </row>
    <row r="2342" spans="1:1" x14ac:dyDescent="0.25">
      <c r="A2342" s="7" t="s">
        <v>2461</v>
      </c>
    </row>
    <row r="2343" spans="1:1" x14ac:dyDescent="0.25">
      <c r="A2343" s="7" t="s">
        <v>2462</v>
      </c>
    </row>
    <row r="2344" spans="1:1" x14ac:dyDescent="0.25">
      <c r="A2344" s="7" t="s">
        <v>2463</v>
      </c>
    </row>
    <row r="2345" spans="1:1" x14ac:dyDescent="0.25">
      <c r="A2345" s="7" t="s">
        <v>2464</v>
      </c>
    </row>
    <row r="2346" spans="1:1" x14ac:dyDescent="0.25">
      <c r="A2346" s="7" t="s">
        <v>2465</v>
      </c>
    </row>
    <row r="2347" spans="1:1" x14ac:dyDescent="0.25">
      <c r="A2347" s="7" t="s">
        <v>2466</v>
      </c>
    </row>
    <row r="2348" spans="1:1" x14ac:dyDescent="0.25">
      <c r="A2348" s="7" t="s">
        <v>2467</v>
      </c>
    </row>
    <row r="2349" spans="1:1" x14ac:dyDescent="0.25">
      <c r="A2349" s="7" t="s">
        <v>2468</v>
      </c>
    </row>
    <row r="2350" spans="1:1" x14ac:dyDescent="0.25">
      <c r="A2350" s="7" t="s">
        <v>2469</v>
      </c>
    </row>
    <row r="2351" spans="1:1" x14ac:dyDescent="0.25">
      <c r="A2351" s="7" t="s">
        <v>2470</v>
      </c>
    </row>
    <row r="2352" spans="1:1" x14ac:dyDescent="0.25">
      <c r="A2352" s="7" t="s">
        <v>2471</v>
      </c>
    </row>
    <row r="2353" spans="1:1" x14ac:dyDescent="0.25">
      <c r="A2353" s="7" t="s">
        <v>2472</v>
      </c>
    </row>
    <row r="2354" spans="1:1" x14ac:dyDescent="0.25">
      <c r="A2354" s="7" t="s">
        <v>2473</v>
      </c>
    </row>
    <row r="2355" spans="1:1" x14ac:dyDescent="0.25">
      <c r="A2355" s="7" t="s">
        <v>2474</v>
      </c>
    </row>
    <row r="2356" spans="1:1" x14ac:dyDescent="0.25">
      <c r="A2356" s="7" t="s">
        <v>2475</v>
      </c>
    </row>
    <row r="2357" spans="1:1" x14ac:dyDescent="0.25">
      <c r="A2357" s="7" t="s">
        <v>2476</v>
      </c>
    </row>
    <row r="2358" spans="1:1" x14ac:dyDescent="0.25">
      <c r="A2358" s="7" t="s">
        <v>2477</v>
      </c>
    </row>
    <row r="2359" spans="1:1" x14ac:dyDescent="0.25">
      <c r="A2359" s="7" t="s">
        <v>2478</v>
      </c>
    </row>
    <row r="2360" spans="1:1" x14ac:dyDescent="0.25">
      <c r="A2360" s="7" t="s">
        <v>2479</v>
      </c>
    </row>
    <row r="2361" spans="1:1" x14ac:dyDescent="0.25">
      <c r="A2361" s="7" t="s">
        <v>2480</v>
      </c>
    </row>
    <row r="2362" spans="1:1" x14ac:dyDescent="0.25">
      <c r="A2362" s="7" t="s">
        <v>2481</v>
      </c>
    </row>
    <row r="2363" spans="1:1" x14ac:dyDescent="0.25">
      <c r="A2363" s="7" t="s">
        <v>2482</v>
      </c>
    </row>
    <row r="2364" spans="1:1" x14ac:dyDescent="0.25">
      <c r="A2364" s="7" t="s">
        <v>2483</v>
      </c>
    </row>
    <row r="2365" spans="1:1" x14ac:dyDescent="0.25">
      <c r="A2365" s="7" t="s">
        <v>2484</v>
      </c>
    </row>
    <row r="2366" spans="1:1" x14ac:dyDescent="0.25">
      <c r="A2366" s="7" t="s">
        <v>2485</v>
      </c>
    </row>
    <row r="2367" spans="1:1" x14ac:dyDescent="0.25">
      <c r="A2367" s="7" t="s">
        <v>2486</v>
      </c>
    </row>
    <row r="2368" spans="1:1" x14ac:dyDescent="0.25">
      <c r="A2368" s="7" t="s">
        <v>2487</v>
      </c>
    </row>
    <row r="2369" spans="1:1" x14ac:dyDescent="0.25">
      <c r="A2369" s="7" t="s">
        <v>2488</v>
      </c>
    </row>
    <row r="2370" spans="1:1" x14ac:dyDescent="0.25">
      <c r="A2370" s="7" t="s">
        <v>2489</v>
      </c>
    </row>
    <row r="2371" spans="1:1" x14ac:dyDescent="0.25">
      <c r="A2371" s="7" t="s">
        <v>2490</v>
      </c>
    </row>
    <row r="2372" spans="1:1" x14ac:dyDescent="0.25">
      <c r="A2372" s="7" t="s">
        <v>2491</v>
      </c>
    </row>
    <row r="2373" spans="1:1" x14ac:dyDescent="0.25">
      <c r="A2373" s="7" t="s">
        <v>2492</v>
      </c>
    </row>
    <row r="2374" spans="1:1" x14ac:dyDescent="0.25">
      <c r="A2374" s="7" t="s">
        <v>2493</v>
      </c>
    </row>
    <row r="2375" spans="1:1" x14ac:dyDescent="0.25">
      <c r="A2375" s="7" t="s">
        <v>2494</v>
      </c>
    </row>
    <row r="2376" spans="1:1" x14ac:dyDescent="0.25">
      <c r="A2376" s="7" t="s">
        <v>2495</v>
      </c>
    </row>
    <row r="2377" spans="1:1" x14ac:dyDescent="0.25">
      <c r="A2377" s="7" t="s">
        <v>2496</v>
      </c>
    </row>
    <row r="2378" spans="1:1" x14ac:dyDescent="0.25">
      <c r="A2378" s="7" t="s">
        <v>2497</v>
      </c>
    </row>
    <row r="2379" spans="1:1" x14ac:dyDescent="0.25">
      <c r="A2379" s="7" t="s">
        <v>2498</v>
      </c>
    </row>
    <row r="2380" spans="1:1" x14ac:dyDescent="0.25">
      <c r="A2380" s="7" t="s">
        <v>2499</v>
      </c>
    </row>
    <row r="2381" spans="1:1" x14ac:dyDescent="0.25">
      <c r="A2381" s="7" t="s">
        <v>2500</v>
      </c>
    </row>
    <row r="2382" spans="1:1" x14ac:dyDescent="0.25">
      <c r="A2382" s="7" t="s">
        <v>2501</v>
      </c>
    </row>
    <row r="2383" spans="1:1" x14ac:dyDescent="0.25">
      <c r="A2383" s="7" t="s">
        <v>2502</v>
      </c>
    </row>
    <row r="2384" spans="1:1" x14ac:dyDescent="0.25">
      <c r="A2384" s="7" t="s">
        <v>2503</v>
      </c>
    </row>
    <row r="2385" spans="1:1" x14ac:dyDescent="0.25">
      <c r="A2385" s="7" t="s">
        <v>2504</v>
      </c>
    </row>
    <row r="2386" spans="1:1" x14ac:dyDescent="0.25">
      <c r="A2386" s="7" t="s">
        <v>2505</v>
      </c>
    </row>
    <row r="2387" spans="1:1" x14ac:dyDescent="0.25">
      <c r="A2387" s="7" t="s">
        <v>2506</v>
      </c>
    </row>
    <row r="2388" spans="1:1" x14ac:dyDescent="0.25">
      <c r="A2388" s="7" t="s">
        <v>2507</v>
      </c>
    </row>
    <row r="2389" spans="1:1" x14ac:dyDescent="0.25">
      <c r="A2389" s="7" t="s">
        <v>2508</v>
      </c>
    </row>
    <row r="2390" spans="1:1" x14ac:dyDescent="0.25">
      <c r="A2390" s="7" t="s">
        <v>2509</v>
      </c>
    </row>
    <row r="2391" spans="1:1" x14ac:dyDescent="0.25">
      <c r="A2391" s="7" t="s">
        <v>2510</v>
      </c>
    </row>
    <row r="2392" spans="1:1" x14ac:dyDescent="0.25">
      <c r="A2392" s="7" t="s">
        <v>2511</v>
      </c>
    </row>
    <row r="2393" spans="1:1" x14ac:dyDescent="0.25">
      <c r="A2393" s="7" t="s">
        <v>2512</v>
      </c>
    </row>
    <row r="2394" spans="1:1" x14ac:dyDescent="0.25">
      <c r="A2394" s="7" t="s">
        <v>2513</v>
      </c>
    </row>
    <row r="2395" spans="1:1" x14ac:dyDescent="0.25">
      <c r="A2395" s="7" t="s">
        <v>2514</v>
      </c>
    </row>
    <row r="2396" spans="1:1" x14ac:dyDescent="0.25">
      <c r="A2396" s="7" t="s">
        <v>2515</v>
      </c>
    </row>
    <row r="2397" spans="1:1" x14ac:dyDescent="0.25">
      <c r="A2397" s="7" t="s">
        <v>2516</v>
      </c>
    </row>
    <row r="2398" spans="1:1" x14ac:dyDescent="0.25">
      <c r="A2398" s="7" t="s">
        <v>2517</v>
      </c>
    </row>
    <row r="2399" spans="1:1" x14ac:dyDescent="0.25">
      <c r="A2399" s="7" t="s">
        <v>2518</v>
      </c>
    </row>
    <row r="2400" spans="1:1" x14ac:dyDescent="0.25">
      <c r="A2400" s="7" t="s">
        <v>2519</v>
      </c>
    </row>
    <row r="2401" spans="1:1" x14ac:dyDescent="0.25">
      <c r="A2401" s="7" t="s">
        <v>2520</v>
      </c>
    </row>
    <row r="2402" spans="1:1" x14ac:dyDescent="0.25">
      <c r="A2402" s="7" t="s">
        <v>2521</v>
      </c>
    </row>
    <row r="2403" spans="1:1" x14ac:dyDescent="0.25">
      <c r="A2403" s="7" t="s">
        <v>2522</v>
      </c>
    </row>
    <row r="2404" spans="1:1" x14ac:dyDescent="0.25">
      <c r="A2404" s="7" t="s">
        <v>2523</v>
      </c>
    </row>
    <row r="2405" spans="1:1" x14ac:dyDescent="0.25">
      <c r="A2405" s="7" t="s">
        <v>2524</v>
      </c>
    </row>
    <row r="2406" spans="1:1" x14ac:dyDescent="0.25">
      <c r="A2406" s="7" t="s">
        <v>2525</v>
      </c>
    </row>
    <row r="2407" spans="1:1" x14ac:dyDescent="0.25">
      <c r="A2407" s="7" t="s">
        <v>2526</v>
      </c>
    </row>
    <row r="2408" spans="1:1" x14ac:dyDescent="0.25">
      <c r="A2408" s="7" t="s">
        <v>2527</v>
      </c>
    </row>
    <row r="2409" spans="1:1" x14ac:dyDescent="0.25">
      <c r="A2409" s="7" t="s">
        <v>2528</v>
      </c>
    </row>
    <row r="2410" spans="1:1" x14ac:dyDescent="0.25">
      <c r="A2410" s="7" t="s">
        <v>2529</v>
      </c>
    </row>
    <row r="2411" spans="1:1" x14ac:dyDescent="0.25">
      <c r="A2411" s="7" t="s">
        <v>2530</v>
      </c>
    </row>
    <row r="2412" spans="1:1" x14ac:dyDescent="0.25">
      <c r="A2412" s="7" t="s">
        <v>2531</v>
      </c>
    </row>
    <row r="2413" spans="1:1" x14ac:dyDescent="0.25">
      <c r="A2413" s="7" t="s">
        <v>2532</v>
      </c>
    </row>
    <row r="2414" spans="1:1" x14ac:dyDescent="0.25">
      <c r="A2414" s="7" t="s">
        <v>2533</v>
      </c>
    </row>
    <row r="2415" spans="1:1" x14ac:dyDescent="0.25">
      <c r="A2415" s="7" t="s">
        <v>2534</v>
      </c>
    </row>
    <row r="2416" spans="1:1" x14ac:dyDescent="0.25">
      <c r="A2416" s="7" t="s">
        <v>2535</v>
      </c>
    </row>
    <row r="2417" spans="1:1" x14ac:dyDescent="0.25">
      <c r="A2417" s="7" t="s">
        <v>2536</v>
      </c>
    </row>
    <row r="2418" spans="1:1" x14ac:dyDescent="0.25">
      <c r="A2418" s="7" t="s">
        <v>2537</v>
      </c>
    </row>
    <row r="2419" spans="1:1" x14ac:dyDescent="0.25">
      <c r="A2419" s="7" t="s">
        <v>2538</v>
      </c>
    </row>
    <row r="2420" spans="1:1" x14ac:dyDescent="0.25">
      <c r="A2420" s="7" t="s">
        <v>2539</v>
      </c>
    </row>
    <row r="2421" spans="1:1" x14ac:dyDescent="0.25">
      <c r="A2421" s="7" t="s">
        <v>2540</v>
      </c>
    </row>
    <row r="2422" spans="1:1" x14ac:dyDescent="0.25">
      <c r="A2422" s="7" t="s">
        <v>2541</v>
      </c>
    </row>
    <row r="2423" spans="1:1" x14ac:dyDescent="0.25">
      <c r="A2423" s="7" t="s">
        <v>2542</v>
      </c>
    </row>
    <row r="2424" spans="1:1" x14ac:dyDescent="0.25">
      <c r="A2424" s="7" t="s">
        <v>2543</v>
      </c>
    </row>
    <row r="2425" spans="1:1" x14ac:dyDescent="0.25">
      <c r="A2425" s="7" t="s">
        <v>2544</v>
      </c>
    </row>
    <row r="2426" spans="1:1" x14ac:dyDescent="0.25">
      <c r="A2426" s="7" t="s">
        <v>2545</v>
      </c>
    </row>
    <row r="2427" spans="1:1" x14ac:dyDescent="0.25">
      <c r="A2427" s="7" t="s">
        <v>2546</v>
      </c>
    </row>
    <row r="2428" spans="1:1" x14ac:dyDescent="0.25">
      <c r="A2428" s="7" t="s">
        <v>2547</v>
      </c>
    </row>
    <row r="2429" spans="1:1" x14ac:dyDescent="0.25">
      <c r="A2429" s="7" t="s">
        <v>2548</v>
      </c>
    </row>
    <row r="2430" spans="1:1" x14ac:dyDescent="0.25">
      <c r="A2430" s="7" t="s">
        <v>2549</v>
      </c>
    </row>
    <row r="2431" spans="1:1" x14ac:dyDescent="0.25">
      <c r="A2431" s="7" t="s">
        <v>2550</v>
      </c>
    </row>
    <row r="2432" spans="1:1" x14ac:dyDescent="0.25">
      <c r="A2432" s="7" t="s">
        <v>2551</v>
      </c>
    </row>
    <row r="2433" spans="1:1" x14ac:dyDescent="0.25">
      <c r="A2433" s="7" t="s">
        <v>2552</v>
      </c>
    </row>
    <row r="2434" spans="1:1" x14ac:dyDescent="0.25">
      <c r="A2434" s="7" t="s">
        <v>2553</v>
      </c>
    </row>
    <row r="2435" spans="1:1" x14ac:dyDescent="0.25">
      <c r="A2435" s="7" t="s">
        <v>2554</v>
      </c>
    </row>
    <row r="2436" spans="1:1" x14ac:dyDescent="0.25">
      <c r="A2436" s="7" t="s">
        <v>2555</v>
      </c>
    </row>
    <row r="2437" spans="1:1" x14ac:dyDescent="0.25">
      <c r="A2437" s="7" t="s">
        <v>2556</v>
      </c>
    </row>
    <row r="2438" spans="1:1" x14ac:dyDescent="0.25">
      <c r="A2438" s="7" t="s">
        <v>2557</v>
      </c>
    </row>
    <row r="2439" spans="1:1" x14ac:dyDescent="0.25">
      <c r="A2439" s="7" t="s">
        <v>2558</v>
      </c>
    </row>
    <row r="2440" spans="1:1" x14ac:dyDescent="0.25">
      <c r="A2440" s="7" t="s">
        <v>2559</v>
      </c>
    </row>
    <row r="2441" spans="1:1" x14ac:dyDescent="0.25">
      <c r="A2441" s="7" t="s">
        <v>2560</v>
      </c>
    </row>
    <row r="2442" spans="1:1" x14ac:dyDescent="0.25">
      <c r="A2442" s="7" t="s">
        <v>2561</v>
      </c>
    </row>
    <row r="2443" spans="1:1" x14ac:dyDescent="0.25">
      <c r="A2443" s="7" t="s">
        <v>2562</v>
      </c>
    </row>
    <row r="2444" spans="1:1" x14ac:dyDescent="0.25">
      <c r="A2444" s="7" t="s">
        <v>2563</v>
      </c>
    </row>
    <row r="2445" spans="1:1" x14ac:dyDescent="0.25">
      <c r="A2445" s="7" t="s">
        <v>2564</v>
      </c>
    </row>
    <row r="2446" spans="1:1" x14ac:dyDescent="0.25">
      <c r="A2446" s="7" t="s">
        <v>2565</v>
      </c>
    </row>
    <row r="2447" spans="1:1" x14ac:dyDescent="0.25">
      <c r="A2447" s="7" t="s">
        <v>2566</v>
      </c>
    </row>
    <row r="2448" spans="1:1" x14ac:dyDescent="0.25">
      <c r="A2448" s="7" t="s">
        <v>2567</v>
      </c>
    </row>
    <row r="2449" spans="1:1" x14ac:dyDescent="0.25">
      <c r="A2449" s="7" t="s">
        <v>2568</v>
      </c>
    </row>
    <row r="2450" spans="1:1" x14ac:dyDescent="0.25">
      <c r="A2450" s="7" t="s">
        <v>2569</v>
      </c>
    </row>
    <row r="2451" spans="1:1" x14ac:dyDescent="0.25">
      <c r="A2451" s="7" t="s">
        <v>2570</v>
      </c>
    </row>
    <row r="2452" spans="1:1" x14ac:dyDescent="0.25">
      <c r="A2452" s="7" t="s">
        <v>2571</v>
      </c>
    </row>
    <row r="2453" spans="1:1" x14ac:dyDescent="0.25">
      <c r="A2453" s="7" t="s">
        <v>2572</v>
      </c>
    </row>
    <row r="2454" spans="1:1" x14ac:dyDescent="0.25">
      <c r="A2454" s="7" t="s">
        <v>2573</v>
      </c>
    </row>
    <row r="2455" spans="1:1" x14ac:dyDescent="0.25">
      <c r="A2455" s="7" t="s">
        <v>2574</v>
      </c>
    </row>
    <row r="2456" spans="1:1" x14ac:dyDescent="0.25">
      <c r="A2456" s="7" t="s">
        <v>2575</v>
      </c>
    </row>
    <row r="2457" spans="1:1" x14ac:dyDescent="0.25">
      <c r="A2457" s="7" t="s">
        <v>2576</v>
      </c>
    </row>
    <row r="2458" spans="1:1" x14ac:dyDescent="0.25">
      <c r="A2458" s="7" t="s">
        <v>2577</v>
      </c>
    </row>
    <row r="2459" spans="1:1" x14ac:dyDescent="0.25">
      <c r="A2459" s="7" t="s">
        <v>2578</v>
      </c>
    </row>
    <row r="2460" spans="1:1" x14ac:dyDescent="0.25">
      <c r="A2460" s="7" t="s">
        <v>2579</v>
      </c>
    </row>
    <row r="2461" spans="1:1" x14ac:dyDescent="0.25">
      <c r="A2461" s="7" t="s">
        <v>2580</v>
      </c>
    </row>
    <row r="2462" spans="1:1" x14ac:dyDescent="0.25">
      <c r="A2462" s="7" t="s">
        <v>2581</v>
      </c>
    </row>
    <row r="2463" spans="1:1" x14ac:dyDescent="0.25">
      <c r="A2463" s="7" t="s">
        <v>2582</v>
      </c>
    </row>
    <row r="2464" spans="1:1" x14ac:dyDescent="0.25">
      <c r="A2464" s="7" t="s">
        <v>2583</v>
      </c>
    </row>
    <row r="2465" spans="1:1" x14ac:dyDescent="0.25">
      <c r="A2465" s="7" t="s">
        <v>2584</v>
      </c>
    </row>
    <row r="2466" spans="1:1" x14ac:dyDescent="0.25">
      <c r="A2466" s="7" t="s">
        <v>2585</v>
      </c>
    </row>
    <row r="2467" spans="1:1" x14ac:dyDescent="0.25">
      <c r="A2467" s="7" t="s">
        <v>2586</v>
      </c>
    </row>
    <row r="2468" spans="1:1" x14ac:dyDescent="0.25">
      <c r="A2468" s="7" t="s">
        <v>2587</v>
      </c>
    </row>
    <row r="2469" spans="1:1" x14ac:dyDescent="0.25">
      <c r="A2469" s="7" t="s">
        <v>2588</v>
      </c>
    </row>
    <row r="2470" spans="1:1" x14ac:dyDescent="0.25">
      <c r="A2470" s="7" t="s">
        <v>2589</v>
      </c>
    </row>
    <row r="2471" spans="1:1" x14ac:dyDescent="0.25">
      <c r="A2471" s="7" t="s">
        <v>2590</v>
      </c>
    </row>
    <row r="2472" spans="1:1" x14ac:dyDescent="0.25">
      <c r="A2472" s="7" t="s">
        <v>2591</v>
      </c>
    </row>
    <row r="2473" spans="1:1" x14ac:dyDescent="0.25">
      <c r="A2473" s="7" t="s">
        <v>2592</v>
      </c>
    </row>
    <row r="2474" spans="1:1" x14ac:dyDescent="0.25">
      <c r="A2474" s="7" t="s">
        <v>2593</v>
      </c>
    </row>
    <row r="2475" spans="1:1" x14ac:dyDescent="0.25">
      <c r="A2475" s="7" t="s">
        <v>2594</v>
      </c>
    </row>
    <row r="2476" spans="1:1" x14ac:dyDescent="0.25">
      <c r="A2476" s="7" t="s">
        <v>2595</v>
      </c>
    </row>
    <row r="2477" spans="1:1" x14ac:dyDescent="0.25">
      <c r="A2477" s="7" t="s">
        <v>2596</v>
      </c>
    </row>
    <row r="2478" spans="1:1" x14ac:dyDescent="0.25">
      <c r="A2478" s="7" t="s">
        <v>2597</v>
      </c>
    </row>
    <row r="2479" spans="1:1" x14ac:dyDescent="0.25">
      <c r="A2479" s="7" t="s">
        <v>2598</v>
      </c>
    </row>
    <row r="2480" spans="1:1" x14ac:dyDescent="0.25">
      <c r="A2480" s="7" t="s">
        <v>2599</v>
      </c>
    </row>
    <row r="2481" spans="1:1" x14ac:dyDescent="0.25">
      <c r="A2481" s="7" t="s">
        <v>2600</v>
      </c>
    </row>
    <row r="2482" spans="1:1" x14ac:dyDescent="0.25">
      <c r="A2482" s="7" t="s">
        <v>2601</v>
      </c>
    </row>
    <row r="2483" spans="1:1" x14ac:dyDescent="0.25">
      <c r="A2483" s="7" t="s">
        <v>2602</v>
      </c>
    </row>
    <row r="2484" spans="1:1" x14ac:dyDescent="0.25">
      <c r="A2484" s="7" t="s">
        <v>2603</v>
      </c>
    </row>
    <row r="2485" spans="1:1" x14ac:dyDescent="0.25">
      <c r="A2485" s="7" t="s">
        <v>2604</v>
      </c>
    </row>
    <row r="2486" spans="1:1" x14ac:dyDescent="0.25">
      <c r="A2486" s="7" t="s">
        <v>2605</v>
      </c>
    </row>
    <row r="2487" spans="1:1" x14ac:dyDescent="0.25">
      <c r="A2487" s="7" t="s">
        <v>2606</v>
      </c>
    </row>
    <row r="2488" spans="1:1" x14ac:dyDescent="0.25">
      <c r="A2488" s="7" t="s">
        <v>2607</v>
      </c>
    </row>
    <row r="2489" spans="1:1" x14ac:dyDescent="0.25">
      <c r="A2489" s="7" t="s">
        <v>2608</v>
      </c>
    </row>
    <row r="2490" spans="1:1" x14ac:dyDescent="0.25">
      <c r="A2490" s="7" t="s">
        <v>2609</v>
      </c>
    </row>
    <row r="2491" spans="1:1" x14ac:dyDescent="0.25">
      <c r="A2491" s="7" t="s">
        <v>2610</v>
      </c>
    </row>
    <row r="2492" spans="1:1" x14ac:dyDescent="0.25">
      <c r="A2492" s="7" t="s">
        <v>2611</v>
      </c>
    </row>
    <row r="2493" spans="1:1" x14ac:dyDescent="0.25">
      <c r="A2493" s="7" t="s">
        <v>2612</v>
      </c>
    </row>
    <row r="2494" spans="1:1" x14ac:dyDescent="0.25">
      <c r="A2494" s="7" t="s">
        <v>2613</v>
      </c>
    </row>
    <row r="2495" spans="1:1" x14ac:dyDescent="0.25">
      <c r="A2495" s="7" t="s">
        <v>2614</v>
      </c>
    </row>
    <row r="2496" spans="1:1" x14ac:dyDescent="0.25">
      <c r="A2496" s="7" t="s">
        <v>2615</v>
      </c>
    </row>
    <row r="2497" spans="1:1" x14ac:dyDescent="0.25">
      <c r="A2497" s="7" t="s">
        <v>2616</v>
      </c>
    </row>
    <row r="2498" spans="1:1" x14ac:dyDescent="0.25">
      <c r="A2498" s="7" t="s">
        <v>2617</v>
      </c>
    </row>
    <row r="2499" spans="1:1" x14ac:dyDescent="0.25">
      <c r="A2499" s="7" t="s">
        <v>2618</v>
      </c>
    </row>
    <row r="2500" spans="1:1" x14ac:dyDescent="0.25">
      <c r="A2500" s="7" t="s">
        <v>2619</v>
      </c>
    </row>
    <row r="2501" spans="1:1" x14ac:dyDescent="0.25">
      <c r="A2501" s="7" t="s">
        <v>2620</v>
      </c>
    </row>
    <row r="2502" spans="1:1" x14ac:dyDescent="0.25">
      <c r="A2502" s="7" t="s">
        <v>2621</v>
      </c>
    </row>
    <row r="2503" spans="1:1" x14ac:dyDescent="0.25">
      <c r="A2503" s="7" t="s">
        <v>2622</v>
      </c>
    </row>
    <row r="2504" spans="1:1" x14ac:dyDescent="0.25">
      <c r="A2504" s="7" t="s">
        <v>2623</v>
      </c>
    </row>
    <row r="2505" spans="1:1" x14ac:dyDescent="0.25">
      <c r="A2505" s="7" t="s">
        <v>2624</v>
      </c>
    </row>
    <row r="2506" spans="1:1" x14ac:dyDescent="0.25">
      <c r="A2506" s="7" t="s">
        <v>2625</v>
      </c>
    </row>
    <row r="2507" spans="1:1" x14ac:dyDescent="0.25">
      <c r="A2507" s="7" t="s">
        <v>2626</v>
      </c>
    </row>
    <row r="2508" spans="1:1" x14ac:dyDescent="0.25">
      <c r="A2508" s="7" t="s">
        <v>2627</v>
      </c>
    </row>
    <row r="2509" spans="1:1" x14ac:dyDescent="0.25">
      <c r="A2509" s="7" t="s">
        <v>2628</v>
      </c>
    </row>
    <row r="2510" spans="1:1" x14ac:dyDescent="0.25">
      <c r="A2510" s="7" t="s">
        <v>2629</v>
      </c>
    </row>
    <row r="2511" spans="1:1" x14ac:dyDescent="0.25">
      <c r="A2511" s="7" t="s">
        <v>2630</v>
      </c>
    </row>
    <row r="2512" spans="1:1" x14ac:dyDescent="0.25">
      <c r="A2512" s="7" t="s">
        <v>2631</v>
      </c>
    </row>
    <row r="2513" spans="1:1" x14ac:dyDescent="0.25">
      <c r="A2513" s="7" t="s">
        <v>2632</v>
      </c>
    </row>
    <row r="2514" spans="1:1" x14ac:dyDescent="0.25">
      <c r="A2514" s="7" t="s">
        <v>2633</v>
      </c>
    </row>
    <row r="2515" spans="1:1" x14ac:dyDescent="0.25">
      <c r="A2515" s="7" t="s">
        <v>2634</v>
      </c>
    </row>
    <row r="2516" spans="1:1" x14ac:dyDescent="0.25">
      <c r="A2516" s="7" t="s">
        <v>2635</v>
      </c>
    </row>
    <row r="2517" spans="1:1" x14ac:dyDescent="0.25">
      <c r="A2517" s="7" t="s">
        <v>2636</v>
      </c>
    </row>
    <row r="2518" spans="1:1" x14ac:dyDescent="0.25">
      <c r="A2518" s="7" t="s">
        <v>2637</v>
      </c>
    </row>
    <row r="2519" spans="1:1" x14ac:dyDescent="0.25">
      <c r="A2519" s="7" t="s">
        <v>2638</v>
      </c>
    </row>
    <row r="2520" spans="1:1" x14ac:dyDescent="0.25">
      <c r="A2520" s="7" t="s">
        <v>2639</v>
      </c>
    </row>
    <row r="2521" spans="1:1" x14ac:dyDescent="0.25">
      <c r="A2521" s="7" t="s">
        <v>2640</v>
      </c>
    </row>
    <row r="2522" spans="1:1" x14ac:dyDescent="0.25">
      <c r="A2522" s="7" t="s">
        <v>2641</v>
      </c>
    </row>
    <row r="2523" spans="1:1" x14ac:dyDescent="0.25">
      <c r="A2523" s="7" t="s">
        <v>2642</v>
      </c>
    </row>
    <row r="2524" spans="1:1" x14ac:dyDescent="0.25">
      <c r="A2524" s="7" t="s">
        <v>2643</v>
      </c>
    </row>
    <row r="2525" spans="1:1" x14ac:dyDescent="0.25">
      <c r="A2525" s="7" t="s">
        <v>2644</v>
      </c>
    </row>
    <row r="2526" spans="1:1" x14ac:dyDescent="0.25">
      <c r="A2526" s="7" t="s">
        <v>2645</v>
      </c>
    </row>
    <row r="2527" spans="1:1" x14ac:dyDescent="0.25">
      <c r="A2527" s="7" t="s">
        <v>2646</v>
      </c>
    </row>
    <row r="2528" spans="1:1" x14ac:dyDescent="0.25">
      <c r="A2528" s="7" t="s">
        <v>2647</v>
      </c>
    </row>
    <row r="2529" spans="1:1" x14ac:dyDescent="0.25">
      <c r="A2529" s="7" t="s">
        <v>2648</v>
      </c>
    </row>
    <row r="2530" spans="1:1" x14ac:dyDescent="0.25">
      <c r="A2530" s="7" t="s">
        <v>2649</v>
      </c>
    </row>
    <row r="2531" spans="1:1" x14ac:dyDescent="0.25">
      <c r="A2531" s="7" t="s">
        <v>2650</v>
      </c>
    </row>
    <row r="2532" spans="1:1" x14ac:dyDescent="0.25">
      <c r="A2532" s="7" t="s">
        <v>2651</v>
      </c>
    </row>
    <row r="2533" spans="1:1" x14ac:dyDescent="0.25">
      <c r="A2533" s="7" t="s">
        <v>2652</v>
      </c>
    </row>
    <row r="2534" spans="1:1" x14ac:dyDescent="0.25">
      <c r="A2534" s="7" t="s">
        <v>2653</v>
      </c>
    </row>
    <row r="2535" spans="1:1" x14ac:dyDescent="0.25">
      <c r="A2535" s="7" t="s">
        <v>2654</v>
      </c>
    </row>
    <row r="2536" spans="1:1" x14ac:dyDescent="0.25">
      <c r="A2536" s="7" t="s">
        <v>2655</v>
      </c>
    </row>
    <row r="2537" spans="1:1" x14ac:dyDescent="0.25">
      <c r="A2537" s="7" t="s">
        <v>2656</v>
      </c>
    </row>
    <row r="2538" spans="1:1" x14ac:dyDescent="0.25">
      <c r="A2538" s="7" t="s">
        <v>2657</v>
      </c>
    </row>
    <row r="2539" spans="1:1" x14ac:dyDescent="0.25">
      <c r="A2539" s="7" t="s">
        <v>2658</v>
      </c>
    </row>
    <row r="2540" spans="1:1" x14ac:dyDescent="0.25">
      <c r="A2540" s="7" t="s">
        <v>2659</v>
      </c>
    </row>
    <row r="2541" spans="1:1" x14ac:dyDescent="0.25">
      <c r="A2541" s="7" t="s">
        <v>2660</v>
      </c>
    </row>
    <row r="2542" spans="1:1" x14ac:dyDescent="0.25">
      <c r="A2542" s="7" t="s">
        <v>2661</v>
      </c>
    </row>
    <row r="2543" spans="1:1" x14ac:dyDescent="0.25">
      <c r="A2543" s="7" t="s">
        <v>2662</v>
      </c>
    </row>
    <row r="2544" spans="1:1" x14ac:dyDescent="0.25">
      <c r="A2544" s="7" t="s">
        <v>2663</v>
      </c>
    </row>
    <row r="2545" spans="1:1" x14ac:dyDescent="0.25">
      <c r="A2545" s="7" t="s">
        <v>2664</v>
      </c>
    </row>
    <row r="2546" spans="1:1" x14ac:dyDescent="0.25">
      <c r="A2546" s="7" t="s">
        <v>2665</v>
      </c>
    </row>
    <row r="2547" spans="1:1" x14ac:dyDescent="0.25">
      <c r="A2547" s="7" t="s">
        <v>2666</v>
      </c>
    </row>
    <row r="2548" spans="1:1" x14ac:dyDescent="0.25">
      <c r="A2548" s="7" t="s">
        <v>2667</v>
      </c>
    </row>
    <row r="2549" spans="1:1" x14ac:dyDescent="0.25">
      <c r="A2549" s="7" t="s">
        <v>2668</v>
      </c>
    </row>
    <row r="2550" spans="1:1" x14ac:dyDescent="0.25">
      <c r="A2550" s="7" t="s">
        <v>2669</v>
      </c>
    </row>
    <row r="2551" spans="1:1" x14ac:dyDescent="0.25">
      <c r="A2551" s="7" t="s">
        <v>2670</v>
      </c>
    </row>
    <row r="2552" spans="1:1" x14ac:dyDescent="0.25">
      <c r="A2552" s="7" t="s">
        <v>2671</v>
      </c>
    </row>
    <row r="2553" spans="1:1" x14ac:dyDescent="0.25">
      <c r="A2553" s="7" t="s">
        <v>2672</v>
      </c>
    </row>
    <row r="2554" spans="1:1" x14ac:dyDescent="0.25">
      <c r="A2554" s="7" t="s">
        <v>2673</v>
      </c>
    </row>
    <row r="2555" spans="1:1" x14ac:dyDescent="0.25">
      <c r="A2555" s="7" t="s">
        <v>2674</v>
      </c>
    </row>
    <row r="2556" spans="1:1" x14ac:dyDescent="0.25">
      <c r="A2556" s="7" t="s">
        <v>2675</v>
      </c>
    </row>
    <row r="2557" spans="1:1" x14ac:dyDescent="0.25">
      <c r="A2557" s="7" t="s">
        <v>2676</v>
      </c>
    </row>
    <row r="2558" spans="1:1" x14ac:dyDescent="0.25">
      <c r="A2558" s="7" t="s">
        <v>2677</v>
      </c>
    </row>
    <row r="2559" spans="1:1" x14ac:dyDescent="0.25">
      <c r="A2559" s="7" t="s">
        <v>2678</v>
      </c>
    </row>
    <row r="2560" spans="1:1" x14ac:dyDescent="0.25">
      <c r="A2560" s="7" t="s">
        <v>2679</v>
      </c>
    </row>
    <row r="2561" spans="1:1" x14ac:dyDescent="0.25">
      <c r="A2561" s="7" t="s">
        <v>2680</v>
      </c>
    </row>
    <row r="2562" spans="1:1" x14ac:dyDescent="0.25">
      <c r="A2562" s="7" t="s">
        <v>2681</v>
      </c>
    </row>
    <row r="2563" spans="1:1" x14ac:dyDescent="0.25">
      <c r="A2563" s="7" t="s">
        <v>2682</v>
      </c>
    </row>
    <row r="2564" spans="1:1" x14ac:dyDescent="0.25">
      <c r="A2564" s="7" t="s">
        <v>2683</v>
      </c>
    </row>
    <row r="2565" spans="1:1" x14ac:dyDescent="0.25">
      <c r="A2565" s="7" t="s">
        <v>2684</v>
      </c>
    </row>
    <row r="2566" spans="1:1" x14ac:dyDescent="0.25">
      <c r="A2566" s="7" t="s">
        <v>2685</v>
      </c>
    </row>
    <row r="2567" spans="1:1" x14ac:dyDescent="0.25">
      <c r="A2567" s="7" t="s">
        <v>2686</v>
      </c>
    </row>
    <row r="2568" spans="1:1" x14ac:dyDescent="0.25">
      <c r="A2568" s="7" t="s">
        <v>2687</v>
      </c>
    </row>
    <row r="2569" spans="1:1" x14ac:dyDescent="0.25">
      <c r="A2569" s="7" t="s">
        <v>2688</v>
      </c>
    </row>
    <row r="2570" spans="1:1" x14ac:dyDescent="0.25">
      <c r="A2570" s="7" t="s">
        <v>2689</v>
      </c>
    </row>
    <row r="2571" spans="1:1" x14ac:dyDescent="0.25">
      <c r="A2571" s="7" t="s">
        <v>2690</v>
      </c>
    </row>
    <row r="2572" spans="1:1" x14ac:dyDescent="0.25">
      <c r="A2572" s="7" t="s">
        <v>2691</v>
      </c>
    </row>
    <row r="2573" spans="1:1" x14ac:dyDescent="0.25">
      <c r="A2573" s="7" t="s">
        <v>2692</v>
      </c>
    </row>
    <row r="2574" spans="1:1" x14ac:dyDescent="0.25">
      <c r="A2574" s="7" t="s">
        <v>2693</v>
      </c>
    </row>
    <row r="2575" spans="1:1" x14ac:dyDescent="0.25">
      <c r="A2575" s="7" t="s">
        <v>2694</v>
      </c>
    </row>
    <row r="2576" spans="1:1" x14ac:dyDescent="0.25">
      <c r="A2576" s="7" t="s">
        <v>2695</v>
      </c>
    </row>
    <row r="2577" spans="1:1" x14ac:dyDescent="0.25">
      <c r="A2577" s="7" t="s">
        <v>2696</v>
      </c>
    </row>
    <row r="2578" spans="1:1" x14ac:dyDescent="0.25">
      <c r="A2578" s="7" t="s">
        <v>2697</v>
      </c>
    </row>
    <row r="2579" spans="1:1" x14ac:dyDescent="0.25">
      <c r="A2579" s="7" t="s">
        <v>2698</v>
      </c>
    </row>
    <row r="2580" spans="1:1" x14ac:dyDescent="0.25">
      <c r="A2580" s="7" t="s">
        <v>2699</v>
      </c>
    </row>
    <row r="2581" spans="1:1" x14ac:dyDescent="0.25">
      <c r="A2581" s="7" t="s">
        <v>2700</v>
      </c>
    </row>
    <row r="2582" spans="1:1" x14ac:dyDescent="0.25">
      <c r="A2582" s="7" t="s">
        <v>2701</v>
      </c>
    </row>
    <row r="2583" spans="1:1" x14ac:dyDescent="0.25">
      <c r="A2583" s="7" t="s">
        <v>2702</v>
      </c>
    </row>
    <row r="2584" spans="1:1" x14ac:dyDescent="0.25">
      <c r="A2584" s="7" t="s">
        <v>2703</v>
      </c>
    </row>
    <row r="2585" spans="1:1" x14ac:dyDescent="0.25">
      <c r="A2585" s="7" t="s">
        <v>2704</v>
      </c>
    </row>
    <row r="2586" spans="1:1" x14ac:dyDescent="0.25">
      <c r="A2586" s="7" t="s">
        <v>2705</v>
      </c>
    </row>
    <row r="2587" spans="1:1" x14ac:dyDescent="0.25">
      <c r="A2587" s="7" t="s">
        <v>2706</v>
      </c>
    </row>
    <row r="2588" spans="1:1" x14ac:dyDescent="0.25">
      <c r="A2588" s="7" t="s">
        <v>2707</v>
      </c>
    </row>
    <row r="2589" spans="1:1" x14ac:dyDescent="0.25">
      <c r="A2589" s="7" t="s">
        <v>2708</v>
      </c>
    </row>
    <row r="2590" spans="1:1" x14ac:dyDescent="0.25">
      <c r="A2590" s="7" t="s">
        <v>2709</v>
      </c>
    </row>
    <row r="2591" spans="1:1" x14ac:dyDescent="0.25">
      <c r="A2591" s="7" t="s">
        <v>2710</v>
      </c>
    </row>
    <row r="2592" spans="1:1" x14ac:dyDescent="0.25">
      <c r="A2592" s="7" t="s">
        <v>2711</v>
      </c>
    </row>
    <row r="2593" spans="1:1" x14ac:dyDescent="0.25">
      <c r="A2593" s="7" t="s">
        <v>2712</v>
      </c>
    </row>
    <row r="2594" spans="1:1" x14ac:dyDescent="0.25">
      <c r="A2594" s="7" t="s">
        <v>2713</v>
      </c>
    </row>
    <row r="2595" spans="1:1" x14ac:dyDescent="0.25">
      <c r="A2595" s="7" t="s">
        <v>2714</v>
      </c>
    </row>
    <row r="2596" spans="1:1" x14ac:dyDescent="0.25">
      <c r="A2596" s="7" t="s">
        <v>2715</v>
      </c>
    </row>
    <row r="2597" spans="1:1" x14ac:dyDescent="0.25">
      <c r="A2597" s="7" t="s">
        <v>2716</v>
      </c>
    </row>
    <row r="2598" spans="1:1" x14ac:dyDescent="0.25">
      <c r="A2598" s="7" t="s">
        <v>2717</v>
      </c>
    </row>
    <row r="2599" spans="1:1" x14ac:dyDescent="0.25">
      <c r="A2599" s="7" t="s">
        <v>2718</v>
      </c>
    </row>
    <row r="2600" spans="1:1" x14ac:dyDescent="0.25">
      <c r="A2600" s="7" t="s">
        <v>2719</v>
      </c>
    </row>
    <row r="2601" spans="1:1" x14ac:dyDescent="0.25">
      <c r="A2601" s="7" t="s">
        <v>2720</v>
      </c>
    </row>
    <row r="2602" spans="1:1" x14ac:dyDescent="0.25">
      <c r="A2602" s="7" t="s">
        <v>2721</v>
      </c>
    </row>
    <row r="2603" spans="1:1" x14ac:dyDescent="0.25">
      <c r="A2603" s="7" t="s">
        <v>2722</v>
      </c>
    </row>
    <row r="2604" spans="1:1" x14ac:dyDescent="0.25">
      <c r="A2604" s="7" t="s">
        <v>2723</v>
      </c>
    </row>
    <row r="2605" spans="1:1" x14ac:dyDescent="0.25">
      <c r="A2605" s="7" t="s">
        <v>2724</v>
      </c>
    </row>
    <row r="2606" spans="1:1" x14ac:dyDescent="0.25">
      <c r="A2606" s="7" t="s">
        <v>2725</v>
      </c>
    </row>
    <row r="2607" spans="1:1" x14ac:dyDescent="0.25">
      <c r="A2607" s="7" t="s">
        <v>2726</v>
      </c>
    </row>
    <row r="2608" spans="1:1" x14ac:dyDescent="0.25">
      <c r="A2608" s="7" t="s">
        <v>2727</v>
      </c>
    </row>
    <row r="2609" spans="1:1" x14ac:dyDescent="0.25">
      <c r="A2609" s="7" t="s">
        <v>2728</v>
      </c>
    </row>
    <row r="2610" spans="1:1" x14ac:dyDescent="0.25">
      <c r="A2610" s="7" t="s">
        <v>2729</v>
      </c>
    </row>
    <row r="2611" spans="1:1" x14ac:dyDescent="0.25">
      <c r="A2611" s="7" t="s">
        <v>2730</v>
      </c>
    </row>
    <row r="2612" spans="1:1" x14ac:dyDescent="0.25">
      <c r="A2612" s="7" t="s">
        <v>2731</v>
      </c>
    </row>
    <row r="2613" spans="1:1" x14ac:dyDescent="0.25">
      <c r="A2613" s="7" t="s">
        <v>2732</v>
      </c>
    </row>
    <row r="2614" spans="1:1" x14ac:dyDescent="0.25">
      <c r="A2614" s="7" t="s">
        <v>2733</v>
      </c>
    </row>
    <row r="2615" spans="1:1" x14ac:dyDescent="0.25">
      <c r="A2615" s="7" t="s">
        <v>2734</v>
      </c>
    </row>
    <row r="2616" spans="1:1" x14ac:dyDescent="0.25">
      <c r="A2616" s="7" t="s">
        <v>2735</v>
      </c>
    </row>
    <row r="2617" spans="1:1" x14ac:dyDescent="0.25">
      <c r="A2617" s="7" t="s">
        <v>2736</v>
      </c>
    </row>
    <row r="2618" spans="1:1" x14ac:dyDescent="0.25">
      <c r="A2618" s="7" t="s">
        <v>2737</v>
      </c>
    </row>
    <row r="2619" spans="1:1" x14ac:dyDescent="0.25">
      <c r="A2619" s="7" t="s">
        <v>2738</v>
      </c>
    </row>
    <row r="2620" spans="1:1" x14ac:dyDescent="0.25">
      <c r="A2620" s="7" t="s">
        <v>2739</v>
      </c>
    </row>
    <row r="2621" spans="1:1" x14ac:dyDescent="0.25">
      <c r="A2621" s="7" t="s">
        <v>2740</v>
      </c>
    </row>
    <row r="2622" spans="1:1" x14ac:dyDescent="0.25">
      <c r="A2622" s="7" t="s">
        <v>2741</v>
      </c>
    </row>
    <row r="2623" spans="1:1" x14ac:dyDescent="0.25">
      <c r="A2623" s="7" t="s">
        <v>2742</v>
      </c>
    </row>
    <row r="2624" spans="1:1" x14ac:dyDescent="0.25">
      <c r="A2624" s="7" t="s">
        <v>2743</v>
      </c>
    </row>
    <row r="2625" spans="1:1" x14ac:dyDescent="0.25">
      <c r="A2625" s="7" t="s">
        <v>2744</v>
      </c>
    </row>
    <row r="2626" spans="1:1" x14ac:dyDescent="0.25">
      <c r="A2626" s="7" t="s">
        <v>2745</v>
      </c>
    </row>
    <row r="2627" spans="1:1" x14ac:dyDescent="0.25">
      <c r="A2627" s="7" t="s">
        <v>2746</v>
      </c>
    </row>
    <row r="2628" spans="1:1" x14ac:dyDescent="0.25">
      <c r="A2628" s="7" t="s">
        <v>2747</v>
      </c>
    </row>
    <row r="2629" spans="1:1" x14ac:dyDescent="0.25">
      <c r="A2629" s="7" t="s">
        <v>2748</v>
      </c>
    </row>
    <row r="2630" spans="1:1" x14ac:dyDescent="0.25">
      <c r="A2630" s="7" t="s">
        <v>2749</v>
      </c>
    </row>
    <row r="2631" spans="1:1" x14ac:dyDescent="0.25">
      <c r="A2631" s="7" t="s">
        <v>2750</v>
      </c>
    </row>
    <row r="2632" spans="1:1" x14ac:dyDescent="0.25">
      <c r="A2632" s="7" t="s">
        <v>2751</v>
      </c>
    </row>
    <row r="2633" spans="1:1" x14ac:dyDescent="0.25">
      <c r="A2633" s="7" t="s">
        <v>2752</v>
      </c>
    </row>
    <row r="2634" spans="1:1" x14ac:dyDescent="0.25">
      <c r="A2634" s="7" t="s">
        <v>2753</v>
      </c>
    </row>
    <row r="2635" spans="1:1" x14ac:dyDescent="0.25">
      <c r="A2635" s="7" t="s">
        <v>2754</v>
      </c>
    </row>
    <row r="2636" spans="1:1" x14ac:dyDescent="0.25">
      <c r="A2636" s="7" t="s">
        <v>2755</v>
      </c>
    </row>
    <row r="2637" spans="1:1" x14ac:dyDescent="0.25">
      <c r="A2637" s="7" t="s">
        <v>2756</v>
      </c>
    </row>
    <row r="2638" spans="1:1" x14ac:dyDescent="0.25">
      <c r="A2638" s="7" t="s">
        <v>2757</v>
      </c>
    </row>
    <row r="2639" spans="1:1" x14ac:dyDescent="0.25">
      <c r="A2639" s="7" t="s">
        <v>2758</v>
      </c>
    </row>
    <row r="2640" spans="1:1" x14ac:dyDescent="0.25">
      <c r="A2640" s="7" t="s">
        <v>2759</v>
      </c>
    </row>
    <row r="2641" spans="1:1" x14ac:dyDescent="0.25">
      <c r="A2641" s="7" t="s">
        <v>2760</v>
      </c>
    </row>
    <row r="2642" spans="1:1" x14ac:dyDescent="0.25">
      <c r="A2642" s="7" t="s">
        <v>2761</v>
      </c>
    </row>
    <row r="2643" spans="1:1" x14ac:dyDescent="0.25">
      <c r="A2643" s="7" t="s">
        <v>2762</v>
      </c>
    </row>
    <row r="2644" spans="1:1" x14ac:dyDescent="0.25">
      <c r="A2644" s="7" t="s">
        <v>2763</v>
      </c>
    </row>
    <row r="2645" spans="1:1" x14ac:dyDescent="0.25">
      <c r="A2645" s="7" t="s">
        <v>2764</v>
      </c>
    </row>
    <row r="2646" spans="1:1" x14ac:dyDescent="0.25">
      <c r="A2646" s="7" t="s">
        <v>2765</v>
      </c>
    </row>
    <row r="2647" spans="1:1" x14ac:dyDescent="0.25">
      <c r="A2647" s="7" t="s">
        <v>2766</v>
      </c>
    </row>
    <row r="2648" spans="1:1" x14ac:dyDescent="0.25">
      <c r="A2648" s="7" t="s">
        <v>2767</v>
      </c>
    </row>
    <row r="2649" spans="1:1" x14ac:dyDescent="0.25">
      <c r="A2649" s="7" t="s">
        <v>2768</v>
      </c>
    </row>
    <row r="2650" spans="1:1" x14ac:dyDescent="0.25">
      <c r="A2650" s="7" t="s">
        <v>2769</v>
      </c>
    </row>
    <row r="2651" spans="1:1" x14ac:dyDescent="0.25">
      <c r="A2651" s="7" t="s">
        <v>2770</v>
      </c>
    </row>
    <row r="2652" spans="1:1" x14ac:dyDescent="0.25">
      <c r="A2652" s="7" t="s">
        <v>2771</v>
      </c>
    </row>
    <row r="2653" spans="1:1" x14ac:dyDescent="0.25">
      <c r="A2653" s="7" t="s">
        <v>2772</v>
      </c>
    </row>
    <row r="2654" spans="1:1" x14ac:dyDescent="0.25">
      <c r="A2654" s="7" t="s">
        <v>2773</v>
      </c>
    </row>
    <row r="2655" spans="1:1" x14ac:dyDescent="0.25">
      <c r="A2655" s="7" t="s">
        <v>2774</v>
      </c>
    </row>
    <row r="2656" spans="1:1" x14ac:dyDescent="0.25">
      <c r="A2656" s="7" t="s">
        <v>2775</v>
      </c>
    </row>
    <row r="2657" spans="1:1" x14ac:dyDescent="0.25">
      <c r="A2657" s="7" t="s">
        <v>2776</v>
      </c>
    </row>
    <row r="2658" spans="1:1" x14ac:dyDescent="0.25">
      <c r="A2658" s="7" t="s">
        <v>2777</v>
      </c>
    </row>
    <row r="2659" spans="1:1" x14ac:dyDescent="0.25">
      <c r="A2659" s="7" t="s">
        <v>2778</v>
      </c>
    </row>
    <row r="2660" spans="1:1" x14ac:dyDescent="0.25">
      <c r="A2660" s="7" t="s">
        <v>2779</v>
      </c>
    </row>
    <row r="2661" spans="1:1" x14ac:dyDescent="0.25">
      <c r="A2661" s="7" t="s">
        <v>2780</v>
      </c>
    </row>
    <row r="2662" spans="1:1" x14ac:dyDescent="0.25">
      <c r="A2662" s="7" t="s">
        <v>2781</v>
      </c>
    </row>
    <row r="2663" spans="1:1" x14ac:dyDescent="0.25">
      <c r="A2663" s="7" t="s">
        <v>2782</v>
      </c>
    </row>
    <row r="2664" spans="1:1" x14ac:dyDescent="0.25">
      <c r="A2664" s="7" t="s">
        <v>2783</v>
      </c>
    </row>
    <row r="2665" spans="1:1" x14ac:dyDescent="0.25">
      <c r="A2665" s="7" t="s">
        <v>2784</v>
      </c>
    </row>
    <row r="2666" spans="1:1" x14ac:dyDescent="0.25">
      <c r="A2666" s="7" t="s">
        <v>2785</v>
      </c>
    </row>
    <row r="2667" spans="1:1" x14ac:dyDescent="0.25">
      <c r="A2667" s="7" t="s">
        <v>2786</v>
      </c>
    </row>
    <row r="2668" spans="1:1" x14ac:dyDescent="0.25">
      <c r="A2668" s="7" t="s">
        <v>2787</v>
      </c>
    </row>
    <row r="2669" spans="1:1" x14ac:dyDescent="0.25">
      <c r="A2669" s="7" t="s">
        <v>2788</v>
      </c>
    </row>
    <row r="2670" spans="1:1" x14ac:dyDescent="0.25">
      <c r="A2670" s="7" t="s">
        <v>2789</v>
      </c>
    </row>
    <row r="2671" spans="1:1" x14ac:dyDescent="0.25">
      <c r="A2671" s="7" t="s">
        <v>2790</v>
      </c>
    </row>
    <row r="2672" spans="1:1" x14ac:dyDescent="0.25">
      <c r="A2672" s="7" t="s">
        <v>2791</v>
      </c>
    </row>
    <row r="2673" spans="1:1" x14ac:dyDescent="0.25">
      <c r="A2673" s="7" t="s">
        <v>2792</v>
      </c>
    </row>
    <row r="2674" spans="1:1" x14ac:dyDescent="0.25">
      <c r="A2674" s="7" t="s">
        <v>2793</v>
      </c>
    </row>
    <row r="2675" spans="1:1" x14ac:dyDescent="0.25">
      <c r="A2675" s="7" t="s">
        <v>2794</v>
      </c>
    </row>
    <row r="2676" spans="1:1" x14ac:dyDescent="0.25">
      <c r="A2676" s="7" t="s">
        <v>2795</v>
      </c>
    </row>
    <row r="2677" spans="1:1" x14ac:dyDescent="0.25">
      <c r="A2677" s="7" t="s">
        <v>2796</v>
      </c>
    </row>
    <row r="2678" spans="1:1" x14ac:dyDescent="0.25">
      <c r="A2678" s="7" t="s">
        <v>2797</v>
      </c>
    </row>
    <row r="2679" spans="1:1" x14ac:dyDescent="0.25">
      <c r="A2679" s="7" t="s">
        <v>2798</v>
      </c>
    </row>
    <row r="2680" spans="1:1" x14ac:dyDescent="0.25">
      <c r="A2680" s="7" t="s">
        <v>2799</v>
      </c>
    </row>
    <row r="2681" spans="1:1" x14ac:dyDescent="0.25">
      <c r="A2681" s="7" t="s">
        <v>2800</v>
      </c>
    </row>
    <row r="2682" spans="1:1" x14ac:dyDescent="0.25">
      <c r="A2682" s="7" t="s">
        <v>2801</v>
      </c>
    </row>
    <row r="2683" spans="1:1" x14ac:dyDescent="0.25">
      <c r="A2683" s="7" t="s">
        <v>2802</v>
      </c>
    </row>
    <row r="2684" spans="1:1" x14ac:dyDescent="0.25">
      <c r="A2684" s="7" t="s">
        <v>2803</v>
      </c>
    </row>
    <row r="2685" spans="1:1" x14ac:dyDescent="0.25">
      <c r="A2685" s="7" t="s">
        <v>2804</v>
      </c>
    </row>
    <row r="2686" spans="1:1" x14ac:dyDescent="0.25">
      <c r="A2686" s="7" t="s">
        <v>2805</v>
      </c>
    </row>
    <row r="2687" spans="1:1" x14ac:dyDescent="0.25">
      <c r="A2687" s="7" t="s">
        <v>2806</v>
      </c>
    </row>
    <row r="2688" spans="1:1" x14ac:dyDescent="0.25">
      <c r="A2688" s="7" t="s">
        <v>2807</v>
      </c>
    </row>
    <row r="2689" spans="1:1" x14ac:dyDescent="0.25">
      <c r="A2689" s="7" t="s">
        <v>2808</v>
      </c>
    </row>
    <row r="2690" spans="1:1" x14ac:dyDescent="0.25">
      <c r="A2690" s="7" t="s">
        <v>2809</v>
      </c>
    </row>
    <row r="2691" spans="1:1" x14ac:dyDescent="0.25">
      <c r="A2691" s="7" t="s">
        <v>2810</v>
      </c>
    </row>
    <row r="2692" spans="1:1" x14ac:dyDescent="0.25">
      <c r="A2692" s="7" t="s">
        <v>2811</v>
      </c>
    </row>
    <row r="2693" spans="1:1" x14ac:dyDescent="0.25">
      <c r="A2693" s="7" t="s">
        <v>2812</v>
      </c>
    </row>
    <row r="2694" spans="1:1" x14ac:dyDescent="0.25">
      <c r="A2694" s="7" t="s">
        <v>2813</v>
      </c>
    </row>
    <row r="2695" spans="1:1" x14ac:dyDescent="0.25">
      <c r="A2695" s="7" t="s">
        <v>2814</v>
      </c>
    </row>
    <row r="2696" spans="1:1" x14ac:dyDescent="0.25">
      <c r="A2696" s="7" t="s">
        <v>2815</v>
      </c>
    </row>
    <row r="2697" spans="1:1" x14ac:dyDescent="0.25">
      <c r="A2697" s="7" t="s">
        <v>2816</v>
      </c>
    </row>
    <row r="2698" spans="1:1" x14ac:dyDescent="0.25">
      <c r="A2698" s="7" t="s">
        <v>2817</v>
      </c>
    </row>
    <row r="2699" spans="1:1" x14ac:dyDescent="0.25">
      <c r="A2699" s="7" t="s">
        <v>2818</v>
      </c>
    </row>
    <row r="2700" spans="1:1" x14ac:dyDescent="0.25">
      <c r="A2700" s="7" t="s">
        <v>2819</v>
      </c>
    </row>
    <row r="2701" spans="1:1" x14ac:dyDescent="0.25">
      <c r="A2701" s="7" t="s">
        <v>2820</v>
      </c>
    </row>
    <row r="2702" spans="1:1" x14ac:dyDescent="0.25">
      <c r="A2702" s="7" t="s">
        <v>2821</v>
      </c>
    </row>
    <row r="2703" spans="1:1" x14ac:dyDescent="0.25">
      <c r="A2703" s="7" t="s">
        <v>2822</v>
      </c>
    </row>
    <row r="2704" spans="1:1" x14ac:dyDescent="0.25">
      <c r="A2704" s="7" t="s">
        <v>2823</v>
      </c>
    </row>
    <row r="2705" spans="1:1" x14ac:dyDescent="0.25">
      <c r="A2705" s="7" t="s">
        <v>2824</v>
      </c>
    </row>
    <row r="2706" spans="1:1" x14ac:dyDescent="0.25">
      <c r="A2706" s="7" t="s">
        <v>2825</v>
      </c>
    </row>
    <row r="2707" spans="1:1" x14ac:dyDescent="0.25">
      <c r="A2707" s="7" t="s">
        <v>2826</v>
      </c>
    </row>
    <row r="2708" spans="1:1" x14ac:dyDescent="0.25">
      <c r="A2708" s="7" t="s">
        <v>2827</v>
      </c>
    </row>
    <row r="2709" spans="1:1" x14ac:dyDescent="0.25">
      <c r="A2709" s="7" t="s">
        <v>2828</v>
      </c>
    </row>
    <row r="2710" spans="1:1" x14ac:dyDescent="0.25">
      <c r="A2710" s="7" t="s">
        <v>2829</v>
      </c>
    </row>
    <row r="2711" spans="1:1" x14ac:dyDescent="0.25">
      <c r="A2711" s="7" t="s">
        <v>2830</v>
      </c>
    </row>
    <row r="2712" spans="1:1" x14ac:dyDescent="0.25">
      <c r="A2712" s="7" t="s">
        <v>2831</v>
      </c>
    </row>
    <row r="2713" spans="1:1" x14ac:dyDescent="0.25">
      <c r="A2713" s="7" t="s">
        <v>2832</v>
      </c>
    </row>
    <row r="2714" spans="1:1" x14ac:dyDescent="0.25">
      <c r="A2714" s="7" t="s">
        <v>2833</v>
      </c>
    </row>
    <row r="2715" spans="1:1" x14ac:dyDescent="0.25">
      <c r="A2715" s="7" t="s">
        <v>2834</v>
      </c>
    </row>
    <row r="2716" spans="1:1" x14ac:dyDescent="0.25">
      <c r="A2716" s="7" t="s">
        <v>2835</v>
      </c>
    </row>
    <row r="2717" spans="1:1" x14ac:dyDescent="0.25">
      <c r="A2717" s="7" t="s">
        <v>2836</v>
      </c>
    </row>
    <row r="2718" spans="1:1" x14ac:dyDescent="0.25">
      <c r="A2718" s="7" t="s">
        <v>2837</v>
      </c>
    </row>
    <row r="2719" spans="1:1" x14ac:dyDescent="0.25">
      <c r="A2719" s="7" t="s">
        <v>2838</v>
      </c>
    </row>
    <row r="2720" spans="1:1" x14ac:dyDescent="0.25">
      <c r="A2720" s="7" t="s">
        <v>2839</v>
      </c>
    </row>
    <row r="2721" spans="1:1" x14ac:dyDescent="0.25">
      <c r="A2721" s="7" t="s">
        <v>2840</v>
      </c>
    </row>
    <row r="2722" spans="1:1" x14ac:dyDescent="0.25">
      <c r="A2722" s="7" t="s">
        <v>2841</v>
      </c>
    </row>
    <row r="2723" spans="1:1" x14ac:dyDescent="0.25">
      <c r="A2723" s="7" t="s">
        <v>2842</v>
      </c>
    </row>
    <row r="2724" spans="1:1" x14ac:dyDescent="0.25">
      <c r="A2724" s="7" t="s">
        <v>2843</v>
      </c>
    </row>
    <row r="2725" spans="1:1" x14ac:dyDescent="0.25">
      <c r="A2725" s="7" t="s">
        <v>2844</v>
      </c>
    </row>
    <row r="2726" spans="1:1" x14ac:dyDescent="0.25">
      <c r="A2726" s="7" t="s">
        <v>2845</v>
      </c>
    </row>
    <row r="2727" spans="1:1" x14ac:dyDescent="0.25">
      <c r="A2727" s="7" t="s">
        <v>2846</v>
      </c>
    </row>
    <row r="2728" spans="1:1" x14ac:dyDescent="0.25">
      <c r="A2728" s="7" t="s">
        <v>2847</v>
      </c>
    </row>
    <row r="2729" spans="1:1" x14ac:dyDescent="0.25">
      <c r="A2729" s="7" t="s">
        <v>2848</v>
      </c>
    </row>
    <row r="2730" spans="1:1" x14ac:dyDescent="0.25">
      <c r="A2730" s="7" t="s">
        <v>2849</v>
      </c>
    </row>
    <row r="2731" spans="1:1" x14ac:dyDescent="0.25">
      <c r="A2731" s="7" t="s">
        <v>2850</v>
      </c>
    </row>
    <row r="2732" spans="1:1" x14ac:dyDescent="0.25">
      <c r="A2732" s="7" t="s">
        <v>2851</v>
      </c>
    </row>
    <row r="2733" spans="1:1" x14ac:dyDescent="0.25">
      <c r="A2733" s="7" t="s">
        <v>2852</v>
      </c>
    </row>
    <row r="2734" spans="1:1" x14ac:dyDescent="0.25">
      <c r="A2734" s="7" t="s">
        <v>2853</v>
      </c>
    </row>
    <row r="2735" spans="1:1" x14ac:dyDescent="0.25">
      <c r="A2735" s="7" t="s">
        <v>2854</v>
      </c>
    </row>
    <row r="2736" spans="1:1" x14ac:dyDescent="0.25">
      <c r="A2736" s="7" t="s">
        <v>2855</v>
      </c>
    </row>
    <row r="2737" spans="1:1" x14ac:dyDescent="0.25">
      <c r="A2737" s="7" t="s">
        <v>2856</v>
      </c>
    </row>
    <row r="2738" spans="1:1" x14ac:dyDescent="0.25">
      <c r="A2738" s="7" t="s">
        <v>2857</v>
      </c>
    </row>
    <row r="2739" spans="1:1" x14ac:dyDescent="0.25">
      <c r="A2739" s="7" t="s">
        <v>2858</v>
      </c>
    </row>
    <row r="2740" spans="1:1" x14ac:dyDescent="0.25">
      <c r="A2740" s="7" t="s">
        <v>2859</v>
      </c>
    </row>
    <row r="2741" spans="1:1" x14ac:dyDescent="0.25">
      <c r="A2741" s="7" t="s">
        <v>2860</v>
      </c>
    </row>
    <row r="2742" spans="1:1" x14ac:dyDescent="0.25">
      <c r="A2742" s="7" t="s">
        <v>2861</v>
      </c>
    </row>
    <row r="2743" spans="1:1" x14ac:dyDescent="0.25">
      <c r="A2743" s="7" t="s">
        <v>2862</v>
      </c>
    </row>
    <row r="2744" spans="1:1" x14ac:dyDescent="0.25">
      <c r="A2744" s="7" t="s">
        <v>2863</v>
      </c>
    </row>
    <row r="2745" spans="1:1" x14ac:dyDescent="0.25">
      <c r="A2745" s="7" t="s">
        <v>2864</v>
      </c>
    </row>
    <row r="2746" spans="1:1" x14ac:dyDescent="0.25">
      <c r="A2746" s="7" t="s">
        <v>2865</v>
      </c>
    </row>
    <row r="2747" spans="1:1" x14ac:dyDescent="0.25">
      <c r="A2747" s="7" t="s">
        <v>2866</v>
      </c>
    </row>
    <row r="2748" spans="1:1" x14ac:dyDescent="0.25">
      <c r="A2748" s="7" t="s">
        <v>2867</v>
      </c>
    </row>
    <row r="2749" spans="1:1" x14ac:dyDescent="0.25">
      <c r="A2749" s="7" t="s">
        <v>2868</v>
      </c>
    </row>
    <row r="2750" spans="1:1" x14ac:dyDescent="0.25">
      <c r="A2750" s="7" t="s">
        <v>2869</v>
      </c>
    </row>
    <row r="2751" spans="1:1" x14ac:dyDescent="0.25">
      <c r="A2751" s="7" t="s">
        <v>2870</v>
      </c>
    </row>
    <row r="2752" spans="1:1" x14ac:dyDescent="0.25">
      <c r="A2752" s="7" t="s">
        <v>2871</v>
      </c>
    </row>
    <row r="2753" spans="1:1" x14ac:dyDescent="0.25">
      <c r="A2753" s="7" t="s">
        <v>2872</v>
      </c>
    </row>
    <row r="2754" spans="1:1" x14ac:dyDescent="0.25">
      <c r="A2754" s="7" t="s">
        <v>2873</v>
      </c>
    </row>
    <row r="2755" spans="1:1" x14ac:dyDescent="0.25">
      <c r="A2755" s="7" t="s">
        <v>2874</v>
      </c>
    </row>
    <row r="2756" spans="1:1" x14ac:dyDescent="0.25">
      <c r="A2756" s="7" t="s">
        <v>2875</v>
      </c>
    </row>
    <row r="2757" spans="1:1" x14ac:dyDescent="0.25">
      <c r="A2757" s="7" t="s">
        <v>2876</v>
      </c>
    </row>
    <row r="2758" spans="1:1" x14ac:dyDescent="0.25">
      <c r="A2758" s="7" t="s">
        <v>2877</v>
      </c>
    </row>
    <row r="2759" spans="1:1" x14ac:dyDescent="0.25">
      <c r="A2759" s="7" t="s">
        <v>2878</v>
      </c>
    </row>
    <row r="2760" spans="1:1" x14ac:dyDescent="0.25">
      <c r="A2760" s="7" t="s">
        <v>2879</v>
      </c>
    </row>
    <row r="2761" spans="1:1" x14ac:dyDescent="0.25">
      <c r="A2761" s="7" t="s">
        <v>2880</v>
      </c>
    </row>
    <row r="2762" spans="1:1" x14ac:dyDescent="0.25">
      <c r="A2762" s="7" t="s">
        <v>2881</v>
      </c>
    </row>
    <row r="2763" spans="1:1" x14ac:dyDescent="0.25">
      <c r="A2763" s="7" t="s">
        <v>2882</v>
      </c>
    </row>
    <row r="2764" spans="1:1" x14ac:dyDescent="0.25">
      <c r="A2764" s="7" t="s">
        <v>2883</v>
      </c>
    </row>
    <row r="2765" spans="1:1" x14ac:dyDescent="0.25">
      <c r="A2765" s="7" t="s">
        <v>2884</v>
      </c>
    </row>
    <row r="2766" spans="1:1" x14ac:dyDescent="0.25">
      <c r="A2766" s="7" t="s">
        <v>2885</v>
      </c>
    </row>
    <row r="2767" spans="1:1" x14ac:dyDescent="0.25">
      <c r="A2767" s="7" t="s">
        <v>2886</v>
      </c>
    </row>
    <row r="2768" spans="1:1" x14ac:dyDescent="0.25">
      <c r="A2768" s="7" t="s">
        <v>2887</v>
      </c>
    </row>
    <row r="2769" spans="1:1" x14ac:dyDescent="0.25">
      <c r="A2769" s="7" t="s">
        <v>2888</v>
      </c>
    </row>
    <row r="2770" spans="1:1" x14ac:dyDescent="0.25">
      <c r="A2770" s="7" t="s">
        <v>2889</v>
      </c>
    </row>
    <row r="2771" spans="1:1" x14ac:dyDescent="0.25">
      <c r="A2771" s="7" t="s">
        <v>2890</v>
      </c>
    </row>
    <row r="2772" spans="1:1" x14ac:dyDescent="0.25">
      <c r="A2772" s="7" t="s">
        <v>2891</v>
      </c>
    </row>
    <row r="2773" spans="1:1" x14ac:dyDescent="0.25">
      <c r="A2773" s="7" t="s">
        <v>2892</v>
      </c>
    </row>
    <row r="2774" spans="1:1" x14ac:dyDescent="0.25">
      <c r="A2774" s="7" t="s">
        <v>2893</v>
      </c>
    </row>
    <row r="2775" spans="1:1" x14ac:dyDescent="0.25">
      <c r="A2775" s="7" t="s">
        <v>2894</v>
      </c>
    </row>
    <row r="2776" spans="1:1" x14ac:dyDescent="0.25">
      <c r="A2776" s="7" t="s">
        <v>2895</v>
      </c>
    </row>
    <row r="2777" spans="1:1" x14ac:dyDescent="0.25">
      <c r="A2777" s="7" t="s">
        <v>2896</v>
      </c>
    </row>
    <row r="2778" spans="1:1" x14ac:dyDescent="0.25">
      <c r="A2778" s="7" t="s">
        <v>2897</v>
      </c>
    </row>
    <row r="2779" spans="1:1" x14ac:dyDescent="0.25">
      <c r="A2779" s="7" t="s">
        <v>2898</v>
      </c>
    </row>
    <row r="2780" spans="1:1" x14ac:dyDescent="0.25">
      <c r="A2780" s="7" t="s">
        <v>2899</v>
      </c>
    </row>
    <row r="2781" spans="1:1" x14ac:dyDescent="0.25">
      <c r="A2781" s="7" t="s">
        <v>2900</v>
      </c>
    </row>
    <row r="2782" spans="1:1" x14ac:dyDescent="0.25">
      <c r="A2782" s="7" t="s">
        <v>2901</v>
      </c>
    </row>
    <row r="2783" spans="1:1" x14ac:dyDescent="0.25">
      <c r="A2783" s="7" t="s">
        <v>2902</v>
      </c>
    </row>
    <row r="2784" spans="1:1" x14ac:dyDescent="0.25">
      <c r="A2784" s="7" t="s">
        <v>2903</v>
      </c>
    </row>
    <row r="2785" spans="1:1" x14ac:dyDescent="0.25">
      <c r="A2785" s="7" t="s">
        <v>2904</v>
      </c>
    </row>
    <row r="2786" spans="1:1" x14ac:dyDescent="0.25">
      <c r="A2786" s="7" t="s">
        <v>2905</v>
      </c>
    </row>
    <row r="2787" spans="1:1" x14ac:dyDescent="0.25">
      <c r="A2787" s="7" t="s">
        <v>2906</v>
      </c>
    </row>
    <row r="2788" spans="1:1" x14ac:dyDescent="0.25">
      <c r="A2788" s="7" t="s">
        <v>2907</v>
      </c>
    </row>
    <row r="2789" spans="1:1" x14ac:dyDescent="0.25">
      <c r="A2789" s="7" t="s">
        <v>2908</v>
      </c>
    </row>
    <row r="2790" spans="1:1" x14ac:dyDescent="0.25">
      <c r="A2790" s="7" t="s">
        <v>2909</v>
      </c>
    </row>
    <row r="2791" spans="1:1" x14ac:dyDescent="0.25">
      <c r="A2791" s="7" t="s">
        <v>2910</v>
      </c>
    </row>
    <row r="2792" spans="1:1" x14ac:dyDescent="0.25">
      <c r="A2792" s="7" t="s">
        <v>2911</v>
      </c>
    </row>
    <row r="2793" spans="1:1" x14ac:dyDescent="0.25">
      <c r="A2793" s="7" t="s">
        <v>2912</v>
      </c>
    </row>
    <row r="2794" spans="1:1" x14ac:dyDescent="0.25">
      <c r="A2794" s="7" t="s">
        <v>2913</v>
      </c>
    </row>
    <row r="2795" spans="1:1" x14ac:dyDescent="0.25">
      <c r="A2795" s="7" t="s">
        <v>2914</v>
      </c>
    </row>
    <row r="2796" spans="1:1" x14ac:dyDescent="0.25">
      <c r="A2796" s="7" t="s">
        <v>2915</v>
      </c>
    </row>
    <row r="2797" spans="1:1" x14ac:dyDescent="0.25">
      <c r="A2797" s="7" t="s">
        <v>2916</v>
      </c>
    </row>
    <row r="2798" spans="1:1" x14ac:dyDescent="0.25">
      <c r="A2798" s="7" t="s">
        <v>2917</v>
      </c>
    </row>
    <row r="2799" spans="1:1" x14ac:dyDescent="0.25">
      <c r="A2799" s="7" t="s">
        <v>2918</v>
      </c>
    </row>
    <row r="2800" spans="1:1" x14ac:dyDescent="0.25">
      <c r="A2800" s="7" t="s">
        <v>2919</v>
      </c>
    </row>
    <row r="2801" spans="1:1" x14ac:dyDescent="0.25">
      <c r="A2801" s="7" t="s">
        <v>2920</v>
      </c>
    </row>
    <row r="2802" spans="1:1" x14ac:dyDescent="0.25">
      <c r="A2802" s="7" t="s">
        <v>2921</v>
      </c>
    </row>
    <row r="2803" spans="1:1" x14ac:dyDescent="0.25">
      <c r="A2803" s="7" t="s">
        <v>2922</v>
      </c>
    </row>
    <row r="2804" spans="1:1" x14ac:dyDescent="0.25">
      <c r="A2804" s="7" t="s">
        <v>2923</v>
      </c>
    </row>
    <row r="2805" spans="1:1" x14ac:dyDescent="0.25">
      <c r="A2805" s="7" t="s">
        <v>2924</v>
      </c>
    </row>
    <row r="2806" spans="1:1" x14ac:dyDescent="0.25">
      <c r="A2806" s="7" t="s">
        <v>2925</v>
      </c>
    </row>
    <row r="2807" spans="1:1" x14ac:dyDescent="0.25">
      <c r="A2807" s="7" t="s">
        <v>2926</v>
      </c>
    </row>
    <row r="2808" spans="1:1" x14ac:dyDescent="0.25">
      <c r="A2808" s="7" t="s">
        <v>2927</v>
      </c>
    </row>
    <row r="2809" spans="1:1" x14ac:dyDescent="0.25">
      <c r="A2809" s="7" t="s">
        <v>2928</v>
      </c>
    </row>
    <row r="2810" spans="1:1" x14ac:dyDescent="0.25">
      <c r="A2810" s="7" t="s">
        <v>2929</v>
      </c>
    </row>
    <row r="2811" spans="1:1" x14ac:dyDescent="0.25">
      <c r="A2811" s="7" t="s">
        <v>2930</v>
      </c>
    </row>
    <row r="2812" spans="1:1" x14ac:dyDescent="0.25">
      <c r="A2812" s="7" t="s">
        <v>2931</v>
      </c>
    </row>
    <row r="2813" spans="1:1" x14ac:dyDescent="0.25">
      <c r="A2813" s="7" t="s">
        <v>2932</v>
      </c>
    </row>
    <row r="2814" spans="1:1" x14ac:dyDescent="0.25">
      <c r="A2814" s="7" t="s">
        <v>2933</v>
      </c>
    </row>
    <row r="2815" spans="1:1" x14ac:dyDescent="0.25">
      <c r="A2815" s="7" t="s">
        <v>2934</v>
      </c>
    </row>
    <row r="2816" spans="1:1" x14ac:dyDescent="0.25">
      <c r="A2816" s="7" t="s">
        <v>2935</v>
      </c>
    </row>
    <row r="2817" spans="1:1" x14ac:dyDescent="0.25">
      <c r="A2817" s="7" t="s">
        <v>2936</v>
      </c>
    </row>
    <row r="2818" spans="1:1" x14ac:dyDescent="0.25">
      <c r="A2818" s="7" t="s">
        <v>2937</v>
      </c>
    </row>
    <row r="2819" spans="1:1" x14ac:dyDescent="0.25">
      <c r="A2819" s="7" t="s">
        <v>2938</v>
      </c>
    </row>
    <row r="2820" spans="1:1" x14ac:dyDescent="0.25">
      <c r="A2820" s="7" t="s">
        <v>2939</v>
      </c>
    </row>
    <row r="2821" spans="1:1" x14ac:dyDescent="0.25">
      <c r="A2821" s="7" t="s">
        <v>2940</v>
      </c>
    </row>
    <row r="2822" spans="1:1" x14ac:dyDescent="0.25">
      <c r="A2822" s="7" t="s">
        <v>2941</v>
      </c>
    </row>
    <row r="2823" spans="1:1" x14ac:dyDescent="0.25">
      <c r="A2823" s="7" t="s">
        <v>2942</v>
      </c>
    </row>
    <row r="2824" spans="1:1" x14ac:dyDescent="0.25">
      <c r="A2824" s="7" t="s">
        <v>2943</v>
      </c>
    </row>
    <row r="2825" spans="1:1" x14ac:dyDescent="0.25">
      <c r="A2825" s="7" t="s">
        <v>2944</v>
      </c>
    </row>
    <row r="2826" spans="1:1" x14ac:dyDescent="0.25">
      <c r="A2826" s="7" t="s">
        <v>2945</v>
      </c>
    </row>
    <row r="2827" spans="1:1" x14ac:dyDescent="0.25">
      <c r="A2827" s="7" t="s">
        <v>2946</v>
      </c>
    </row>
    <row r="2828" spans="1:1" x14ac:dyDescent="0.25">
      <c r="A2828" s="7" t="s">
        <v>2947</v>
      </c>
    </row>
    <row r="2829" spans="1:1" x14ac:dyDescent="0.25">
      <c r="A2829" s="7" t="s">
        <v>2948</v>
      </c>
    </row>
    <row r="2830" spans="1:1" x14ac:dyDescent="0.25">
      <c r="A2830" s="7" t="s">
        <v>2949</v>
      </c>
    </row>
    <row r="2831" spans="1:1" x14ac:dyDescent="0.25">
      <c r="A2831" s="7" t="s">
        <v>2950</v>
      </c>
    </row>
    <row r="2832" spans="1:1" x14ac:dyDescent="0.25">
      <c r="A2832" s="7" t="s">
        <v>2951</v>
      </c>
    </row>
    <row r="2833" spans="1:1" x14ac:dyDescent="0.25">
      <c r="A2833" s="7" t="s">
        <v>2952</v>
      </c>
    </row>
    <row r="2834" spans="1:1" x14ac:dyDescent="0.25">
      <c r="A2834" s="7" t="s">
        <v>2953</v>
      </c>
    </row>
    <row r="2835" spans="1:1" x14ac:dyDescent="0.25">
      <c r="A2835" s="7" t="s">
        <v>2954</v>
      </c>
    </row>
    <row r="2836" spans="1:1" x14ac:dyDescent="0.25">
      <c r="A2836" s="7" t="s">
        <v>2955</v>
      </c>
    </row>
    <row r="2837" spans="1:1" x14ac:dyDescent="0.25">
      <c r="A2837" s="7" t="s">
        <v>2956</v>
      </c>
    </row>
    <row r="2838" spans="1:1" x14ac:dyDescent="0.25">
      <c r="A2838" s="7" t="s">
        <v>2957</v>
      </c>
    </row>
    <row r="2839" spans="1:1" x14ac:dyDescent="0.25">
      <c r="A2839" s="7" t="s">
        <v>2958</v>
      </c>
    </row>
    <row r="2840" spans="1:1" x14ac:dyDescent="0.25">
      <c r="A2840" s="7" t="s">
        <v>2959</v>
      </c>
    </row>
    <row r="2841" spans="1:1" x14ac:dyDescent="0.25">
      <c r="A2841" s="7" t="s">
        <v>2960</v>
      </c>
    </row>
    <row r="2842" spans="1:1" x14ac:dyDescent="0.25">
      <c r="A2842" s="7" t="s">
        <v>2961</v>
      </c>
    </row>
    <row r="2843" spans="1:1" x14ac:dyDescent="0.25">
      <c r="A2843" s="7" t="s">
        <v>2962</v>
      </c>
    </row>
    <row r="2844" spans="1:1" x14ac:dyDescent="0.25">
      <c r="A2844" s="7" t="s">
        <v>2963</v>
      </c>
    </row>
    <row r="2845" spans="1:1" x14ac:dyDescent="0.25">
      <c r="A2845" s="7" t="s">
        <v>2964</v>
      </c>
    </row>
    <row r="2846" spans="1:1" x14ac:dyDescent="0.25">
      <c r="A2846" s="7" t="s">
        <v>2965</v>
      </c>
    </row>
    <row r="2847" spans="1:1" x14ac:dyDescent="0.25">
      <c r="A2847" s="7" t="s">
        <v>2966</v>
      </c>
    </row>
    <row r="2848" spans="1:1" x14ac:dyDescent="0.25">
      <c r="A2848" s="7" t="s">
        <v>2967</v>
      </c>
    </row>
    <row r="2849" spans="1:1" x14ac:dyDescent="0.25">
      <c r="A2849" s="7" t="s">
        <v>2968</v>
      </c>
    </row>
    <row r="2850" spans="1:1" x14ac:dyDescent="0.25">
      <c r="A2850" s="7" t="s">
        <v>2969</v>
      </c>
    </row>
    <row r="2851" spans="1:1" x14ac:dyDescent="0.25">
      <c r="A2851" s="7" t="s">
        <v>2970</v>
      </c>
    </row>
    <row r="2852" spans="1:1" x14ac:dyDescent="0.25">
      <c r="A2852" s="7" t="s">
        <v>2971</v>
      </c>
    </row>
    <row r="2853" spans="1:1" x14ac:dyDescent="0.25">
      <c r="A2853" s="7" t="s">
        <v>2972</v>
      </c>
    </row>
    <row r="2854" spans="1:1" x14ac:dyDescent="0.25">
      <c r="A2854" s="7" t="s">
        <v>2973</v>
      </c>
    </row>
    <row r="2855" spans="1:1" x14ac:dyDescent="0.25">
      <c r="A2855" s="7" t="s">
        <v>2974</v>
      </c>
    </row>
    <row r="2856" spans="1:1" x14ac:dyDescent="0.25">
      <c r="A2856" s="7" t="s">
        <v>2975</v>
      </c>
    </row>
    <row r="2857" spans="1:1" x14ac:dyDescent="0.25">
      <c r="A2857" s="7" t="s">
        <v>2976</v>
      </c>
    </row>
    <row r="2858" spans="1:1" x14ac:dyDescent="0.25">
      <c r="A2858" s="7" t="s">
        <v>2977</v>
      </c>
    </row>
    <row r="2859" spans="1:1" x14ac:dyDescent="0.25">
      <c r="A2859" s="7" t="s">
        <v>2978</v>
      </c>
    </row>
    <row r="2860" spans="1:1" x14ac:dyDescent="0.25">
      <c r="A2860" s="7" t="s">
        <v>2979</v>
      </c>
    </row>
    <row r="2861" spans="1:1" x14ac:dyDescent="0.25">
      <c r="A2861" s="7" t="s">
        <v>2980</v>
      </c>
    </row>
    <row r="2862" spans="1:1" x14ac:dyDescent="0.25">
      <c r="A2862" s="7" t="s">
        <v>2981</v>
      </c>
    </row>
    <row r="2863" spans="1:1" x14ac:dyDescent="0.25">
      <c r="A2863" s="7" t="s">
        <v>2982</v>
      </c>
    </row>
    <row r="2864" spans="1:1" x14ac:dyDescent="0.25">
      <c r="A2864" s="7" t="s">
        <v>2983</v>
      </c>
    </row>
    <row r="2865" spans="1:1" x14ac:dyDescent="0.25">
      <c r="A2865" s="7" t="s">
        <v>2984</v>
      </c>
    </row>
    <row r="2866" spans="1:1" x14ac:dyDescent="0.25">
      <c r="A2866" s="7" t="s">
        <v>2985</v>
      </c>
    </row>
    <row r="2867" spans="1:1" x14ac:dyDescent="0.25">
      <c r="A2867" s="7" t="s">
        <v>2986</v>
      </c>
    </row>
    <row r="2868" spans="1:1" x14ac:dyDescent="0.25">
      <c r="A2868" s="7" t="s">
        <v>2987</v>
      </c>
    </row>
    <row r="2869" spans="1:1" x14ac:dyDescent="0.25">
      <c r="A2869" s="7" t="s">
        <v>2988</v>
      </c>
    </row>
    <row r="2870" spans="1:1" x14ac:dyDescent="0.25">
      <c r="A2870" s="7" t="s">
        <v>2989</v>
      </c>
    </row>
    <row r="2871" spans="1:1" x14ac:dyDescent="0.25">
      <c r="A2871" s="7" t="s">
        <v>2990</v>
      </c>
    </row>
    <row r="2872" spans="1:1" x14ac:dyDescent="0.25">
      <c r="A2872" s="7" t="s">
        <v>2991</v>
      </c>
    </row>
    <row r="2873" spans="1:1" x14ac:dyDescent="0.25">
      <c r="A2873" s="7" t="s">
        <v>2992</v>
      </c>
    </row>
    <row r="2874" spans="1:1" x14ac:dyDescent="0.25">
      <c r="A2874" s="7" t="s">
        <v>2993</v>
      </c>
    </row>
    <row r="2875" spans="1:1" x14ac:dyDescent="0.25">
      <c r="A2875" s="7" t="s">
        <v>2994</v>
      </c>
    </row>
    <row r="2876" spans="1:1" x14ac:dyDescent="0.25">
      <c r="A2876" s="7" t="s">
        <v>2995</v>
      </c>
    </row>
    <row r="2877" spans="1:1" x14ac:dyDescent="0.25">
      <c r="A2877" s="7" t="s">
        <v>2996</v>
      </c>
    </row>
    <row r="2878" spans="1:1" x14ac:dyDescent="0.25">
      <c r="A2878" s="7" t="s">
        <v>2997</v>
      </c>
    </row>
    <row r="2879" spans="1:1" x14ac:dyDescent="0.25">
      <c r="A2879" s="7" t="s">
        <v>2998</v>
      </c>
    </row>
    <row r="2880" spans="1:1" x14ac:dyDescent="0.25">
      <c r="A2880" s="7" t="s">
        <v>2999</v>
      </c>
    </row>
    <row r="2881" spans="1:1" x14ac:dyDescent="0.25">
      <c r="A2881" s="7" t="s">
        <v>3000</v>
      </c>
    </row>
    <row r="2882" spans="1:1" x14ac:dyDescent="0.25">
      <c r="A2882" s="7" t="s">
        <v>3001</v>
      </c>
    </row>
    <row r="2883" spans="1:1" x14ac:dyDescent="0.25">
      <c r="A2883" s="7" t="s">
        <v>3002</v>
      </c>
    </row>
    <row r="2884" spans="1:1" x14ac:dyDescent="0.25">
      <c r="A2884" s="7" t="s">
        <v>3003</v>
      </c>
    </row>
    <row r="2885" spans="1:1" x14ac:dyDescent="0.25">
      <c r="A2885" s="7" t="s">
        <v>3004</v>
      </c>
    </row>
    <row r="2886" spans="1:1" x14ac:dyDescent="0.25">
      <c r="A2886" s="7" t="s">
        <v>3005</v>
      </c>
    </row>
    <row r="2887" spans="1:1" x14ac:dyDescent="0.25">
      <c r="A2887" s="7" t="s">
        <v>3006</v>
      </c>
    </row>
    <row r="2888" spans="1:1" x14ac:dyDescent="0.25">
      <c r="A2888" s="7" t="s">
        <v>3007</v>
      </c>
    </row>
    <row r="2889" spans="1:1" x14ac:dyDescent="0.25">
      <c r="A2889" s="7" t="s">
        <v>3008</v>
      </c>
    </row>
    <row r="2890" spans="1:1" x14ac:dyDescent="0.25">
      <c r="A2890" s="7" t="s">
        <v>3009</v>
      </c>
    </row>
    <row r="2891" spans="1:1" x14ac:dyDescent="0.25">
      <c r="A2891" s="7" t="s">
        <v>3010</v>
      </c>
    </row>
    <row r="2892" spans="1:1" x14ac:dyDescent="0.25">
      <c r="A2892" s="7" t="s">
        <v>3011</v>
      </c>
    </row>
    <row r="2893" spans="1:1" x14ac:dyDescent="0.25">
      <c r="A2893" s="7" t="s">
        <v>3012</v>
      </c>
    </row>
    <row r="2894" spans="1:1" x14ac:dyDescent="0.25">
      <c r="A2894" s="7" t="s">
        <v>3013</v>
      </c>
    </row>
    <row r="2895" spans="1:1" x14ac:dyDescent="0.25">
      <c r="A2895" s="7" t="s">
        <v>3014</v>
      </c>
    </row>
    <row r="2896" spans="1:1" x14ac:dyDescent="0.25">
      <c r="A2896" s="7" t="s">
        <v>3015</v>
      </c>
    </row>
    <row r="2897" spans="1:1" x14ac:dyDescent="0.25">
      <c r="A2897" s="7" t="s">
        <v>3016</v>
      </c>
    </row>
    <row r="2898" spans="1:1" x14ac:dyDescent="0.25">
      <c r="A2898" s="7" t="s">
        <v>3017</v>
      </c>
    </row>
    <row r="2899" spans="1:1" x14ac:dyDescent="0.25">
      <c r="A2899" s="7" t="s">
        <v>3018</v>
      </c>
    </row>
    <row r="2900" spans="1:1" x14ac:dyDescent="0.25">
      <c r="A2900" s="7" t="s">
        <v>3019</v>
      </c>
    </row>
    <row r="2901" spans="1:1" x14ac:dyDescent="0.25">
      <c r="A2901" s="7" t="s">
        <v>3020</v>
      </c>
    </row>
    <row r="2902" spans="1:1" x14ac:dyDescent="0.25">
      <c r="A2902" s="7" t="s">
        <v>3021</v>
      </c>
    </row>
    <row r="2903" spans="1:1" x14ac:dyDescent="0.25">
      <c r="A2903" s="7" t="s">
        <v>3022</v>
      </c>
    </row>
    <row r="2904" spans="1:1" x14ac:dyDescent="0.25">
      <c r="A2904" s="7" t="s">
        <v>3023</v>
      </c>
    </row>
    <row r="2905" spans="1:1" x14ac:dyDescent="0.25">
      <c r="A2905" s="7" t="s">
        <v>3024</v>
      </c>
    </row>
    <row r="2906" spans="1:1" x14ac:dyDescent="0.25">
      <c r="A2906" s="7" t="s">
        <v>3025</v>
      </c>
    </row>
    <row r="2907" spans="1:1" x14ac:dyDescent="0.25">
      <c r="A2907" s="7" t="s">
        <v>3026</v>
      </c>
    </row>
    <row r="2908" spans="1:1" x14ac:dyDescent="0.25">
      <c r="A2908" s="7" t="s">
        <v>3027</v>
      </c>
    </row>
    <row r="2909" spans="1:1" x14ac:dyDescent="0.25">
      <c r="A2909" s="7" t="s">
        <v>3028</v>
      </c>
    </row>
    <row r="2910" spans="1:1" x14ac:dyDescent="0.25">
      <c r="A2910" s="7" t="s">
        <v>3029</v>
      </c>
    </row>
    <row r="2911" spans="1:1" x14ac:dyDescent="0.25">
      <c r="A2911" s="7" t="s">
        <v>3030</v>
      </c>
    </row>
    <row r="2912" spans="1:1" x14ac:dyDescent="0.25">
      <c r="A2912" s="7" t="s">
        <v>3031</v>
      </c>
    </row>
    <row r="2913" spans="1:1" x14ac:dyDescent="0.25">
      <c r="A2913" s="7" t="s">
        <v>3032</v>
      </c>
    </row>
    <row r="2914" spans="1:1" x14ac:dyDescent="0.25">
      <c r="A2914" s="7" t="s">
        <v>3033</v>
      </c>
    </row>
    <row r="2915" spans="1:1" x14ac:dyDescent="0.25">
      <c r="A2915" s="7" t="s">
        <v>3034</v>
      </c>
    </row>
    <row r="2916" spans="1:1" x14ac:dyDescent="0.25">
      <c r="A2916" s="7" t="s">
        <v>3035</v>
      </c>
    </row>
    <row r="2917" spans="1:1" x14ac:dyDescent="0.25">
      <c r="A2917" s="7" t="s">
        <v>3036</v>
      </c>
    </row>
    <row r="2918" spans="1:1" x14ac:dyDescent="0.25">
      <c r="A2918" s="7" t="s">
        <v>3037</v>
      </c>
    </row>
    <row r="2919" spans="1:1" x14ac:dyDescent="0.25">
      <c r="A2919" s="7" t="s">
        <v>3038</v>
      </c>
    </row>
    <row r="2920" spans="1:1" x14ac:dyDescent="0.25">
      <c r="A2920" s="7" t="s">
        <v>3039</v>
      </c>
    </row>
    <row r="2921" spans="1:1" x14ac:dyDescent="0.25">
      <c r="A2921" s="7" t="s">
        <v>3040</v>
      </c>
    </row>
    <row r="2922" spans="1:1" x14ac:dyDescent="0.25">
      <c r="A2922" s="7" t="s">
        <v>3041</v>
      </c>
    </row>
    <row r="2923" spans="1:1" x14ac:dyDescent="0.25">
      <c r="A2923" s="7" t="s">
        <v>3042</v>
      </c>
    </row>
    <row r="2924" spans="1:1" x14ac:dyDescent="0.25">
      <c r="A2924" s="7" t="s">
        <v>3043</v>
      </c>
    </row>
    <row r="2925" spans="1:1" x14ac:dyDescent="0.25">
      <c r="A2925" s="7" t="s">
        <v>3044</v>
      </c>
    </row>
    <row r="2926" spans="1:1" x14ac:dyDescent="0.25">
      <c r="A2926" s="7" t="s">
        <v>3045</v>
      </c>
    </row>
    <row r="2927" spans="1:1" x14ac:dyDescent="0.25">
      <c r="A2927" s="7" t="s">
        <v>3046</v>
      </c>
    </row>
    <row r="2928" spans="1:1" x14ac:dyDescent="0.25">
      <c r="A2928" s="7" t="s">
        <v>3047</v>
      </c>
    </row>
    <row r="2929" spans="1:1" x14ac:dyDescent="0.25">
      <c r="A2929" s="7" t="s">
        <v>3048</v>
      </c>
    </row>
    <row r="2930" spans="1:1" x14ac:dyDescent="0.25">
      <c r="A2930" s="7" t="s">
        <v>3049</v>
      </c>
    </row>
    <row r="2931" spans="1:1" x14ac:dyDescent="0.25">
      <c r="A2931" s="7" t="s">
        <v>3050</v>
      </c>
    </row>
    <row r="2932" spans="1:1" x14ac:dyDescent="0.25">
      <c r="A2932" s="7" t="s">
        <v>3051</v>
      </c>
    </row>
    <row r="2933" spans="1:1" x14ac:dyDescent="0.25">
      <c r="A2933" s="7" t="s">
        <v>3052</v>
      </c>
    </row>
    <row r="2934" spans="1:1" x14ac:dyDescent="0.25">
      <c r="A2934" s="7" t="s">
        <v>3053</v>
      </c>
    </row>
    <row r="2935" spans="1:1" x14ac:dyDescent="0.25">
      <c r="A2935" s="7" t="s">
        <v>3054</v>
      </c>
    </row>
    <row r="2936" spans="1:1" x14ac:dyDescent="0.25">
      <c r="A2936" s="7" t="s">
        <v>3055</v>
      </c>
    </row>
    <row r="2937" spans="1:1" x14ac:dyDescent="0.25">
      <c r="A2937" s="7" t="s">
        <v>3056</v>
      </c>
    </row>
    <row r="2938" spans="1:1" x14ac:dyDescent="0.25">
      <c r="A2938" s="7" t="s">
        <v>3057</v>
      </c>
    </row>
    <row r="2939" spans="1:1" x14ac:dyDescent="0.25">
      <c r="A2939" s="7" t="s">
        <v>3058</v>
      </c>
    </row>
    <row r="2940" spans="1:1" x14ac:dyDescent="0.25">
      <c r="A2940" s="7" t="s">
        <v>3059</v>
      </c>
    </row>
    <row r="2941" spans="1:1" x14ac:dyDescent="0.25">
      <c r="A2941" s="7" t="s">
        <v>3060</v>
      </c>
    </row>
    <row r="2942" spans="1:1" x14ac:dyDescent="0.25">
      <c r="A2942" s="7" t="s">
        <v>3061</v>
      </c>
    </row>
    <row r="2943" spans="1:1" x14ac:dyDescent="0.25">
      <c r="A2943" s="7" t="s">
        <v>3062</v>
      </c>
    </row>
    <row r="2944" spans="1:1" x14ac:dyDescent="0.25">
      <c r="A2944" s="7" t="s">
        <v>3063</v>
      </c>
    </row>
    <row r="2945" spans="1:1" x14ac:dyDescent="0.25">
      <c r="A2945" s="7" t="s">
        <v>3064</v>
      </c>
    </row>
    <row r="2946" spans="1:1" x14ac:dyDescent="0.25">
      <c r="A2946" s="7" t="s">
        <v>3065</v>
      </c>
    </row>
    <row r="2947" spans="1:1" x14ac:dyDescent="0.25">
      <c r="A2947" s="7" t="s">
        <v>3066</v>
      </c>
    </row>
    <row r="2948" spans="1:1" x14ac:dyDescent="0.25">
      <c r="A2948" s="7" t="s">
        <v>3067</v>
      </c>
    </row>
    <row r="2949" spans="1:1" x14ac:dyDescent="0.25">
      <c r="A2949" s="7" t="s">
        <v>3068</v>
      </c>
    </row>
    <row r="2950" spans="1:1" x14ac:dyDescent="0.25">
      <c r="A2950" s="7" t="s">
        <v>3069</v>
      </c>
    </row>
    <row r="2951" spans="1:1" x14ac:dyDescent="0.25">
      <c r="A2951" s="7" t="s">
        <v>3070</v>
      </c>
    </row>
    <row r="2952" spans="1:1" x14ac:dyDescent="0.25">
      <c r="A2952" s="7" t="s">
        <v>3071</v>
      </c>
    </row>
    <row r="2953" spans="1:1" x14ac:dyDescent="0.25">
      <c r="A2953" s="7" t="s">
        <v>3072</v>
      </c>
    </row>
    <row r="2954" spans="1:1" x14ac:dyDescent="0.25">
      <c r="A2954" s="7" t="s">
        <v>3073</v>
      </c>
    </row>
    <row r="2955" spans="1:1" x14ac:dyDescent="0.25">
      <c r="A2955" s="7" t="s">
        <v>3074</v>
      </c>
    </row>
    <row r="2956" spans="1:1" x14ac:dyDescent="0.25">
      <c r="A2956" s="7" t="s">
        <v>3075</v>
      </c>
    </row>
    <row r="2957" spans="1:1" x14ac:dyDescent="0.25">
      <c r="A2957" s="7" t="s">
        <v>3076</v>
      </c>
    </row>
    <row r="2958" spans="1:1" x14ac:dyDescent="0.25">
      <c r="A2958" s="7" t="s">
        <v>3077</v>
      </c>
    </row>
    <row r="2959" spans="1:1" x14ac:dyDescent="0.25">
      <c r="A2959" s="7" t="s">
        <v>3078</v>
      </c>
    </row>
    <row r="2960" spans="1:1" x14ac:dyDescent="0.25">
      <c r="A2960" s="7" t="s">
        <v>3079</v>
      </c>
    </row>
    <row r="2961" spans="1:1" x14ac:dyDescent="0.25">
      <c r="A2961" s="7" t="s">
        <v>3080</v>
      </c>
    </row>
    <row r="2962" spans="1:1" x14ac:dyDescent="0.25">
      <c r="A2962" s="7" t="s">
        <v>3081</v>
      </c>
    </row>
    <row r="2963" spans="1:1" x14ac:dyDescent="0.25">
      <c r="A2963" s="7" t="s">
        <v>3082</v>
      </c>
    </row>
    <row r="2964" spans="1:1" x14ac:dyDescent="0.25">
      <c r="A2964" s="7" t="s">
        <v>3083</v>
      </c>
    </row>
    <row r="2965" spans="1:1" x14ac:dyDescent="0.25">
      <c r="A2965" s="7" t="s">
        <v>3084</v>
      </c>
    </row>
    <row r="2966" spans="1:1" x14ac:dyDescent="0.25">
      <c r="A2966" s="7" t="s">
        <v>3085</v>
      </c>
    </row>
    <row r="2967" spans="1:1" x14ac:dyDescent="0.25">
      <c r="A2967" s="7" t="s">
        <v>3086</v>
      </c>
    </row>
    <row r="2968" spans="1:1" x14ac:dyDescent="0.25">
      <c r="A2968" s="7" t="s">
        <v>3087</v>
      </c>
    </row>
    <row r="2969" spans="1:1" x14ac:dyDescent="0.25">
      <c r="A2969" s="7" t="s">
        <v>3088</v>
      </c>
    </row>
    <row r="2970" spans="1:1" x14ac:dyDescent="0.25">
      <c r="A2970" s="7" t="s">
        <v>3089</v>
      </c>
    </row>
    <row r="2971" spans="1:1" x14ac:dyDescent="0.25">
      <c r="A2971" s="7" t="s">
        <v>3090</v>
      </c>
    </row>
    <row r="2972" spans="1:1" x14ac:dyDescent="0.25">
      <c r="A2972" s="7" t="s">
        <v>3091</v>
      </c>
    </row>
    <row r="2973" spans="1:1" x14ac:dyDescent="0.25">
      <c r="A2973" s="7" t="s">
        <v>3092</v>
      </c>
    </row>
    <row r="2974" spans="1:1" x14ac:dyDescent="0.25">
      <c r="A2974" s="7" t="s">
        <v>3093</v>
      </c>
    </row>
    <row r="2975" spans="1:1" x14ac:dyDescent="0.25">
      <c r="A2975" s="7" t="s">
        <v>3094</v>
      </c>
    </row>
    <row r="2976" spans="1:1" x14ac:dyDescent="0.25">
      <c r="A2976" s="7" t="s">
        <v>3095</v>
      </c>
    </row>
    <row r="2977" spans="1:1" x14ac:dyDescent="0.25">
      <c r="A2977" s="7" t="s">
        <v>3096</v>
      </c>
    </row>
    <row r="2978" spans="1:1" x14ac:dyDescent="0.25">
      <c r="A2978" s="7" t="s">
        <v>3097</v>
      </c>
    </row>
    <row r="2979" spans="1:1" x14ac:dyDescent="0.25">
      <c r="A2979" s="7" t="s">
        <v>3098</v>
      </c>
    </row>
    <row r="2980" spans="1:1" x14ac:dyDescent="0.25">
      <c r="A2980" s="7" t="s">
        <v>3099</v>
      </c>
    </row>
    <row r="2981" spans="1:1" x14ac:dyDescent="0.25">
      <c r="A2981" s="7" t="s">
        <v>3100</v>
      </c>
    </row>
    <row r="2982" spans="1:1" x14ac:dyDescent="0.25">
      <c r="A2982" s="7" t="s">
        <v>3101</v>
      </c>
    </row>
    <row r="2983" spans="1:1" x14ac:dyDescent="0.25">
      <c r="A2983" s="7" t="s">
        <v>3102</v>
      </c>
    </row>
    <row r="2984" spans="1:1" x14ac:dyDescent="0.25">
      <c r="A2984" s="7" t="s">
        <v>3103</v>
      </c>
    </row>
    <row r="2985" spans="1:1" x14ac:dyDescent="0.25">
      <c r="A2985" s="7" t="s">
        <v>3104</v>
      </c>
    </row>
    <row r="2986" spans="1:1" x14ac:dyDescent="0.25">
      <c r="A2986" s="7" t="s">
        <v>3105</v>
      </c>
    </row>
    <row r="2987" spans="1:1" x14ac:dyDescent="0.25">
      <c r="A2987" s="7" t="s">
        <v>3106</v>
      </c>
    </row>
    <row r="2988" spans="1:1" x14ac:dyDescent="0.25">
      <c r="A2988" s="7" t="s">
        <v>3107</v>
      </c>
    </row>
    <row r="2989" spans="1:1" x14ac:dyDescent="0.25">
      <c r="A2989" s="7" t="s">
        <v>3108</v>
      </c>
    </row>
    <row r="2990" spans="1:1" x14ac:dyDescent="0.25">
      <c r="A2990" s="7" t="s">
        <v>3109</v>
      </c>
    </row>
    <row r="2991" spans="1:1" x14ac:dyDescent="0.25">
      <c r="A2991" s="7" t="s">
        <v>3110</v>
      </c>
    </row>
    <row r="2992" spans="1:1" x14ac:dyDescent="0.25">
      <c r="A2992" s="7" t="s">
        <v>3111</v>
      </c>
    </row>
    <row r="2993" spans="1:1" x14ac:dyDescent="0.25">
      <c r="A2993" s="7" t="s">
        <v>3112</v>
      </c>
    </row>
    <row r="2994" spans="1:1" x14ac:dyDescent="0.25">
      <c r="A2994" s="7" t="s">
        <v>3113</v>
      </c>
    </row>
    <row r="2995" spans="1:1" x14ac:dyDescent="0.25">
      <c r="A2995" s="7" t="s">
        <v>3114</v>
      </c>
    </row>
    <row r="2996" spans="1:1" x14ac:dyDescent="0.25">
      <c r="A2996" s="7" t="s">
        <v>3115</v>
      </c>
    </row>
    <row r="2997" spans="1:1" x14ac:dyDescent="0.25">
      <c r="A2997" s="7" t="s">
        <v>3116</v>
      </c>
    </row>
    <row r="2998" spans="1:1" x14ac:dyDescent="0.25">
      <c r="A2998" s="7" t="s">
        <v>3117</v>
      </c>
    </row>
    <row r="2999" spans="1:1" x14ac:dyDescent="0.25">
      <c r="A2999" s="7" t="s">
        <v>3118</v>
      </c>
    </row>
    <row r="3000" spans="1:1" x14ac:dyDescent="0.25">
      <c r="A3000" s="7" t="s">
        <v>3119</v>
      </c>
    </row>
    <row r="3001" spans="1:1" x14ac:dyDescent="0.25">
      <c r="A3001" s="7" t="s">
        <v>3120</v>
      </c>
    </row>
    <row r="3002" spans="1:1" x14ac:dyDescent="0.25">
      <c r="A3002" s="7" t="s">
        <v>3121</v>
      </c>
    </row>
    <row r="3003" spans="1:1" x14ac:dyDescent="0.25">
      <c r="A3003" s="7" t="s">
        <v>3122</v>
      </c>
    </row>
    <row r="3004" spans="1:1" x14ac:dyDescent="0.25">
      <c r="A3004" s="7" t="s">
        <v>3123</v>
      </c>
    </row>
    <row r="3005" spans="1:1" x14ac:dyDescent="0.25">
      <c r="A3005" s="7" t="s">
        <v>3124</v>
      </c>
    </row>
    <row r="3006" spans="1:1" x14ac:dyDescent="0.25">
      <c r="A3006" s="7" t="s">
        <v>3125</v>
      </c>
    </row>
    <row r="3007" spans="1:1" x14ac:dyDescent="0.25">
      <c r="A3007" s="7" t="s">
        <v>3126</v>
      </c>
    </row>
    <row r="3008" spans="1:1" x14ac:dyDescent="0.25">
      <c r="A3008" s="7" t="s">
        <v>3127</v>
      </c>
    </row>
    <row r="3009" spans="1:1" x14ac:dyDescent="0.25">
      <c r="A3009" s="7" t="s">
        <v>3128</v>
      </c>
    </row>
    <row r="3010" spans="1:1" x14ac:dyDescent="0.25">
      <c r="A3010" s="7" t="s">
        <v>3129</v>
      </c>
    </row>
    <row r="3011" spans="1:1" x14ac:dyDescent="0.25">
      <c r="A3011" s="7" t="s">
        <v>3130</v>
      </c>
    </row>
    <row r="3012" spans="1:1" x14ac:dyDescent="0.25">
      <c r="A3012" s="7" t="s">
        <v>3131</v>
      </c>
    </row>
    <row r="3013" spans="1:1" x14ac:dyDescent="0.25">
      <c r="A3013" s="7" t="s">
        <v>3132</v>
      </c>
    </row>
    <row r="3014" spans="1:1" x14ac:dyDescent="0.25">
      <c r="A3014" s="7" t="s">
        <v>3133</v>
      </c>
    </row>
    <row r="3015" spans="1:1" x14ac:dyDescent="0.25">
      <c r="A3015" s="7" t="s">
        <v>3134</v>
      </c>
    </row>
    <row r="3016" spans="1:1" x14ac:dyDescent="0.25">
      <c r="A3016" s="7" t="s">
        <v>3135</v>
      </c>
    </row>
    <row r="3017" spans="1:1" x14ac:dyDescent="0.25">
      <c r="A3017" s="7" t="s">
        <v>3136</v>
      </c>
    </row>
    <row r="3018" spans="1:1" x14ac:dyDescent="0.25">
      <c r="A3018" s="7" t="s">
        <v>3137</v>
      </c>
    </row>
    <row r="3019" spans="1:1" x14ac:dyDescent="0.25">
      <c r="A3019" s="7" t="s">
        <v>3138</v>
      </c>
    </row>
    <row r="3020" spans="1:1" x14ac:dyDescent="0.25">
      <c r="A3020" s="7" t="s">
        <v>3139</v>
      </c>
    </row>
    <row r="3021" spans="1:1" x14ac:dyDescent="0.25">
      <c r="A3021" s="7" t="s">
        <v>3140</v>
      </c>
    </row>
    <row r="3022" spans="1:1" x14ac:dyDescent="0.25">
      <c r="A3022" s="7" t="s">
        <v>3141</v>
      </c>
    </row>
    <row r="3023" spans="1:1" x14ac:dyDescent="0.25">
      <c r="A3023" s="7" t="s">
        <v>3142</v>
      </c>
    </row>
    <row r="3024" spans="1:1" x14ac:dyDescent="0.25">
      <c r="A3024" s="7" t="s">
        <v>3143</v>
      </c>
    </row>
    <row r="3025" spans="1:1" x14ac:dyDescent="0.25">
      <c r="A3025" s="7" t="s">
        <v>3144</v>
      </c>
    </row>
    <row r="3026" spans="1:1" x14ac:dyDescent="0.25">
      <c r="A3026" s="7" t="s">
        <v>3145</v>
      </c>
    </row>
    <row r="3027" spans="1:1" x14ac:dyDescent="0.25">
      <c r="A3027" s="7" t="s">
        <v>3146</v>
      </c>
    </row>
    <row r="3028" spans="1:1" x14ac:dyDescent="0.25">
      <c r="A3028" s="7" t="s">
        <v>3147</v>
      </c>
    </row>
    <row r="3029" spans="1:1" x14ac:dyDescent="0.25">
      <c r="A3029" s="7" t="s">
        <v>3148</v>
      </c>
    </row>
    <row r="3030" spans="1:1" x14ac:dyDescent="0.25">
      <c r="A3030" s="7" t="s">
        <v>3149</v>
      </c>
    </row>
    <row r="3031" spans="1:1" x14ac:dyDescent="0.25">
      <c r="A3031" s="7" t="s">
        <v>3150</v>
      </c>
    </row>
    <row r="3032" spans="1:1" x14ac:dyDescent="0.25">
      <c r="A3032" s="7" t="s">
        <v>3151</v>
      </c>
    </row>
    <row r="3033" spans="1:1" x14ac:dyDescent="0.25">
      <c r="A3033" s="7" t="s">
        <v>3152</v>
      </c>
    </row>
    <row r="3034" spans="1:1" x14ac:dyDescent="0.25">
      <c r="A3034" s="7" t="s">
        <v>3153</v>
      </c>
    </row>
    <row r="3035" spans="1:1" x14ac:dyDescent="0.25">
      <c r="A3035" s="7" t="s">
        <v>3154</v>
      </c>
    </row>
    <row r="3036" spans="1:1" x14ac:dyDescent="0.25">
      <c r="A3036" s="7" t="s">
        <v>3155</v>
      </c>
    </row>
    <row r="3037" spans="1:1" x14ac:dyDescent="0.25">
      <c r="A3037" s="7" t="s">
        <v>3156</v>
      </c>
    </row>
    <row r="3038" spans="1:1" x14ac:dyDescent="0.25">
      <c r="A3038" s="7" t="s">
        <v>3157</v>
      </c>
    </row>
    <row r="3039" spans="1:1" x14ac:dyDescent="0.25">
      <c r="A3039" s="7" t="s">
        <v>3158</v>
      </c>
    </row>
    <row r="3040" spans="1:1" x14ac:dyDescent="0.25">
      <c r="A3040" s="7" t="s">
        <v>3159</v>
      </c>
    </row>
    <row r="3041" spans="1:1" x14ac:dyDescent="0.25">
      <c r="A3041" s="7" t="s">
        <v>3160</v>
      </c>
    </row>
    <row r="3042" spans="1:1" x14ac:dyDescent="0.25">
      <c r="A3042" s="7" t="s">
        <v>3161</v>
      </c>
    </row>
    <row r="3043" spans="1:1" x14ac:dyDescent="0.25">
      <c r="A3043" s="7" t="s">
        <v>3162</v>
      </c>
    </row>
    <row r="3044" spans="1:1" x14ac:dyDescent="0.25">
      <c r="A3044" s="7" t="s">
        <v>3163</v>
      </c>
    </row>
    <row r="3045" spans="1:1" x14ac:dyDescent="0.25">
      <c r="A3045" s="7" t="s">
        <v>3164</v>
      </c>
    </row>
    <row r="3046" spans="1:1" x14ac:dyDescent="0.25">
      <c r="A3046" s="7" t="s">
        <v>3165</v>
      </c>
    </row>
    <row r="3047" spans="1:1" x14ac:dyDescent="0.25">
      <c r="A3047" s="7" t="s">
        <v>3166</v>
      </c>
    </row>
    <row r="3048" spans="1:1" x14ac:dyDescent="0.25">
      <c r="A3048" s="7" t="s">
        <v>3167</v>
      </c>
    </row>
    <row r="3049" spans="1:1" x14ac:dyDescent="0.25">
      <c r="A3049" s="7" t="s">
        <v>3168</v>
      </c>
    </row>
    <row r="3050" spans="1:1" x14ac:dyDescent="0.25">
      <c r="A3050" s="7" t="s">
        <v>3169</v>
      </c>
    </row>
    <row r="3051" spans="1:1" x14ac:dyDescent="0.25">
      <c r="A3051" s="7" t="s">
        <v>3170</v>
      </c>
    </row>
    <row r="3052" spans="1:1" x14ac:dyDescent="0.25">
      <c r="A3052" s="7" t="s">
        <v>3171</v>
      </c>
    </row>
    <row r="3053" spans="1:1" x14ac:dyDescent="0.25">
      <c r="A3053" s="7" t="s">
        <v>3172</v>
      </c>
    </row>
    <row r="3054" spans="1:1" x14ac:dyDescent="0.25">
      <c r="A3054" s="7" t="s">
        <v>3173</v>
      </c>
    </row>
    <row r="3055" spans="1:1" x14ac:dyDescent="0.25">
      <c r="A3055" s="7" t="s">
        <v>3174</v>
      </c>
    </row>
    <row r="3056" spans="1:1" x14ac:dyDescent="0.25">
      <c r="A3056" s="7" t="s">
        <v>3175</v>
      </c>
    </row>
    <row r="3057" spans="1:1" x14ac:dyDescent="0.25">
      <c r="A3057" s="7" t="s">
        <v>3176</v>
      </c>
    </row>
    <row r="3058" spans="1:1" x14ac:dyDescent="0.25">
      <c r="A3058" s="7" t="s">
        <v>3177</v>
      </c>
    </row>
    <row r="3059" spans="1:1" x14ac:dyDescent="0.25">
      <c r="A3059" s="7" t="s">
        <v>3178</v>
      </c>
    </row>
    <row r="3060" spans="1:1" x14ac:dyDescent="0.25">
      <c r="A3060" s="7" t="s">
        <v>3179</v>
      </c>
    </row>
    <row r="3061" spans="1:1" x14ac:dyDescent="0.25">
      <c r="A3061" s="7" t="s">
        <v>3180</v>
      </c>
    </row>
    <row r="3062" spans="1:1" x14ac:dyDescent="0.25">
      <c r="A3062" s="7" t="s">
        <v>3181</v>
      </c>
    </row>
    <row r="3063" spans="1:1" x14ac:dyDescent="0.25">
      <c r="A3063" s="7" t="s">
        <v>3182</v>
      </c>
    </row>
    <row r="3064" spans="1:1" x14ac:dyDescent="0.25">
      <c r="A3064" s="7" t="s">
        <v>3183</v>
      </c>
    </row>
    <row r="3065" spans="1:1" x14ac:dyDescent="0.25">
      <c r="A3065" s="7" t="s">
        <v>3184</v>
      </c>
    </row>
    <row r="3066" spans="1:1" x14ac:dyDescent="0.25">
      <c r="A3066" s="7" t="s">
        <v>3185</v>
      </c>
    </row>
    <row r="3067" spans="1:1" x14ac:dyDescent="0.25">
      <c r="A3067" s="7" t="s">
        <v>3186</v>
      </c>
    </row>
    <row r="3068" spans="1:1" x14ac:dyDescent="0.25">
      <c r="A3068" s="7" t="s">
        <v>3187</v>
      </c>
    </row>
    <row r="3069" spans="1:1" x14ac:dyDescent="0.25">
      <c r="A3069" s="7" t="s">
        <v>3188</v>
      </c>
    </row>
    <row r="3070" spans="1:1" x14ac:dyDescent="0.25">
      <c r="A3070" s="7" t="s">
        <v>3189</v>
      </c>
    </row>
    <row r="3071" spans="1:1" x14ac:dyDescent="0.25">
      <c r="A3071" s="7" t="s">
        <v>3190</v>
      </c>
    </row>
    <row r="3072" spans="1:1" x14ac:dyDescent="0.25">
      <c r="A3072" s="7" t="s">
        <v>3191</v>
      </c>
    </row>
    <row r="3073" spans="1:1" x14ac:dyDescent="0.25">
      <c r="A3073" s="7" t="s">
        <v>3192</v>
      </c>
    </row>
    <row r="3074" spans="1:1" x14ac:dyDescent="0.25">
      <c r="A3074" s="7" t="s">
        <v>3193</v>
      </c>
    </row>
    <row r="3075" spans="1:1" x14ac:dyDescent="0.25">
      <c r="A3075" s="7" t="s">
        <v>3194</v>
      </c>
    </row>
    <row r="3076" spans="1:1" x14ac:dyDescent="0.25">
      <c r="A3076" s="7" t="s">
        <v>3195</v>
      </c>
    </row>
    <row r="3077" spans="1:1" x14ac:dyDescent="0.25">
      <c r="A3077" s="7" t="s">
        <v>3196</v>
      </c>
    </row>
    <row r="3078" spans="1:1" x14ac:dyDescent="0.25">
      <c r="A3078" s="7" t="s">
        <v>3197</v>
      </c>
    </row>
    <row r="3079" spans="1:1" x14ac:dyDescent="0.25">
      <c r="A3079" s="7" t="s">
        <v>3198</v>
      </c>
    </row>
    <row r="3080" spans="1:1" x14ac:dyDescent="0.25">
      <c r="A3080" s="7" t="s">
        <v>3199</v>
      </c>
    </row>
    <row r="3081" spans="1:1" x14ac:dyDescent="0.25">
      <c r="A3081" s="7" t="s">
        <v>3200</v>
      </c>
    </row>
    <row r="3082" spans="1:1" x14ac:dyDescent="0.25">
      <c r="A3082" s="7" t="s">
        <v>3201</v>
      </c>
    </row>
    <row r="3083" spans="1:1" x14ac:dyDescent="0.25">
      <c r="A3083" s="7" t="s">
        <v>3202</v>
      </c>
    </row>
    <row r="3084" spans="1:1" x14ac:dyDescent="0.25">
      <c r="A3084" s="7" t="s">
        <v>3203</v>
      </c>
    </row>
    <row r="3085" spans="1:1" x14ac:dyDescent="0.25">
      <c r="A3085" s="7" t="s">
        <v>3204</v>
      </c>
    </row>
    <row r="3086" spans="1:1" x14ac:dyDescent="0.25">
      <c r="A3086" s="7" t="s">
        <v>3205</v>
      </c>
    </row>
    <row r="3087" spans="1:1" x14ac:dyDescent="0.25">
      <c r="A3087" s="7" t="s">
        <v>3206</v>
      </c>
    </row>
    <row r="3088" spans="1:1" x14ac:dyDescent="0.25">
      <c r="A3088" s="7" t="s">
        <v>3207</v>
      </c>
    </row>
    <row r="3089" spans="1:1" x14ac:dyDescent="0.25">
      <c r="A3089" s="7" t="s">
        <v>3208</v>
      </c>
    </row>
    <row r="3090" spans="1:1" x14ac:dyDescent="0.25">
      <c r="A3090" s="7" t="s">
        <v>3209</v>
      </c>
    </row>
    <row r="3091" spans="1:1" x14ac:dyDescent="0.25">
      <c r="A3091" s="7" t="s">
        <v>3210</v>
      </c>
    </row>
    <row r="3092" spans="1:1" x14ac:dyDescent="0.25">
      <c r="A3092" s="7" t="s">
        <v>3211</v>
      </c>
    </row>
    <row r="3093" spans="1:1" x14ac:dyDescent="0.25">
      <c r="A3093" s="7" t="s">
        <v>3212</v>
      </c>
    </row>
    <row r="3094" spans="1:1" x14ac:dyDescent="0.25">
      <c r="A3094" s="7" t="s">
        <v>3213</v>
      </c>
    </row>
    <row r="3095" spans="1:1" x14ac:dyDescent="0.25">
      <c r="A3095" s="7" t="s">
        <v>3214</v>
      </c>
    </row>
    <row r="3096" spans="1:1" x14ac:dyDescent="0.25">
      <c r="A3096" s="7" t="s">
        <v>3215</v>
      </c>
    </row>
    <row r="3097" spans="1:1" x14ac:dyDescent="0.25">
      <c r="A3097" s="7" t="s">
        <v>3216</v>
      </c>
    </row>
    <row r="3098" spans="1:1" x14ac:dyDescent="0.25">
      <c r="A3098" s="7" t="s">
        <v>3217</v>
      </c>
    </row>
    <row r="3099" spans="1:1" x14ac:dyDescent="0.25">
      <c r="A3099" s="7" t="s">
        <v>3218</v>
      </c>
    </row>
    <row r="3100" spans="1:1" x14ac:dyDescent="0.25">
      <c r="A3100" s="7" t="s">
        <v>3219</v>
      </c>
    </row>
    <row r="3101" spans="1:1" x14ac:dyDescent="0.25">
      <c r="A3101" s="7" t="s">
        <v>3220</v>
      </c>
    </row>
    <row r="3102" spans="1:1" x14ac:dyDescent="0.25">
      <c r="A3102" s="7" t="s">
        <v>3221</v>
      </c>
    </row>
    <row r="3103" spans="1:1" x14ac:dyDescent="0.25">
      <c r="A3103" s="7" t="s">
        <v>3222</v>
      </c>
    </row>
    <row r="3104" spans="1:1" x14ac:dyDescent="0.25">
      <c r="A3104" s="7" t="s">
        <v>3223</v>
      </c>
    </row>
    <row r="3105" spans="1:1" x14ac:dyDescent="0.25">
      <c r="A3105" s="7" t="s">
        <v>3224</v>
      </c>
    </row>
    <row r="3106" spans="1:1" x14ac:dyDescent="0.25">
      <c r="A3106" s="7" t="s">
        <v>3225</v>
      </c>
    </row>
    <row r="3107" spans="1:1" x14ac:dyDescent="0.25">
      <c r="A3107" s="7" t="s">
        <v>3226</v>
      </c>
    </row>
    <row r="3108" spans="1:1" x14ac:dyDescent="0.25">
      <c r="A3108" s="7" t="s">
        <v>3227</v>
      </c>
    </row>
    <row r="3109" spans="1:1" x14ac:dyDescent="0.25">
      <c r="A3109" s="7" t="s">
        <v>3228</v>
      </c>
    </row>
    <row r="3110" spans="1:1" x14ac:dyDescent="0.25">
      <c r="A3110" s="7" t="s">
        <v>3229</v>
      </c>
    </row>
    <row r="3111" spans="1:1" x14ac:dyDescent="0.25">
      <c r="A3111" s="7" t="s">
        <v>3230</v>
      </c>
    </row>
    <row r="3112" spans="1:1" x14ac:dyDescent="0.25">
      <c r="A3112" s="7" t="s">
        <v>3231</v>
      </c>
    </row>
    <row r="3113" spans="1:1" x14ac:dyDescent="0.25">
      <c r="A3113" s="7" t="s">
        <v>3232</v>
      </c>
    </row>
    <row r="3114" spans="1:1" x14ac:dyDescent="0.25">
      <c r="A3114" s="7" t="s">
        <v>3233</v>
      </c>
    </row>
    <row r="3115" spans="1:1" x14ac:dyDescent="0.25">
      <c r="A3115" s="7" t="s">
        <v>3234</v>
      </c>
    </row>
    <row r="3116" spans="1:1" x14ac:dyDescent="0.25">
      <c r="A3116" s="7" t="s">
        <v>3235</v>
      </c>
    </row>
    <row r="3117" spans="1:1" x14ac:dyDescent="0.25">
      <c r="A3117" s="7" t="s">
        <v>3236</v>
      </c>
    </row>
    <row r="3118" spans="1:1" x14ac:dyDescent="0.25">
      <c r="A3118" s="7" t="s">
        <v>3237</v>
      </c>
    </row>
    <row r="3119" spans="1:1" x14ac:dyDescent="0.25">
      <c r="A3119" s="7" t="s">
        <v>3238</v>
      </c>
    </row>
    <row r="3120" spans="1:1" x14ac:dyDescent="0.25">
      <c r="A3120" s="7" t="s">
        <v>3239</v>
      </c>
    </row>
    <row r="3121" spans="1:1" x14ac:dyDescent="0.25">
      <c r="A3121" s="7" t="s">
        <v>3240</v>
      </c>
    </row>
    <row r="3122" spans="1:1" x14ac:dyDescent="0.25">
      <c r="A3122" s="7" t="s">
        <v>3241</v>
      </c>
    </row>
    <row r="3123" spans="1:1" x14ac:dyDescent="0.25">
      <c r="A3123" s="7" t="s">
        <v>3242</v>
      </c>
    </row>
    <row r="3124" spans="1:1" x14ac:dyDescent="0.25">
      <c r="A3124" s="7" t="s">
        <v>3243</v>
      </c>
    </row>
    <row r="3125" spans="1:1" x14ac:dyDescent="0.25">
      <c r="A3125" s="7" t="s">
        <v>3244</v>
      </c>
    </row>
    <row r="3126" spans="1:1" x14ac:dyDescent="0.25">
      <c r="A3126" s="7" t="s">
        <v>3245</v>
      </c>
    </row>
    <row r="3127" spans="1:1" x14ac:dyDescent="0.25">
      <c r="A3127" s="7" t="s">
        <v>3246</v>
      </c>
    </row>
    <row r="3128" spans="1:1" x14ac:dyDescent="0.25">
      <c r="A3128" s="7" t="s">
        <v>3247</v>
      </c>
    </row>
    <row r="3129" spans="1:1" x14ac:dyDescent="0.25">
      <c r="A3129" s="7" t="s">
        <v>3248</v>
      </c>
    </row>
    <row r="3130" spans="1:1" x14ac:dyDescent="0.25">
      <c r="A3130" s="7" t="s">
        <v>3249</v>
      </c>
    </row>
    <row r="3131" spans="1:1" x14ac:dyDescent="0.25">
      <c r="A3131" s="7" t="s">
        <v>3250</v>
      </c>
    </row>
    <row r="3132" spans="1:1" x14ac:dyDescent="0.25">
      <c r="A3132" s="7" t="s">
        <v>3251</v>
      </c>
    </row>
    <row r="3133" spans="1:1" x14ac:dyDescent="0.25">
      <c r="A3133" s="7" t="s">
        <v>3252</v>
      </c>
    </row>
    <row r="3134" spans="1:1" x14ac:dyDescent="0.25">
      <c r="A3134" s="7" t="s">
        <v>3253</v>
      </c>
    </row>
    <row r="3135" spans="1:1" x14ac:dyDescent="0.25">
      <c r="A3135" s="7" t="s">
        <v>3254</v>
      </c>
    </row>
    <row r="3136" spans="1:1" x14ac:dyDescent="0.25">
      <c r="A3136" s="7" t="s">
        <v>3255</v>
      </c>
    </row>
    <row r="3137" spans="1:1" x14ac:dyDescent="0.25">
      <c r="A3137" s="7" t="s">
        <v>3256</v>
      </c>
    </row>
    <row r="3138" spans="1:1" x14ac:dyDescent="0.25">
      <c r="A3138" s="7" t="s">
        <v>3257</v>
      </c>
    </row>
    <row r="3139" spans="1:1" x14ac:dyDescent="0.25">
      <c r="A3139" s="7" t="s">
        <v>3258</v>
      </c>
    </row>
    <row r="3140" spans="1:1" x14ac:dyDescent="0.25">
      <c r="A3140" s="7" t="s">
        <v>3259</v>
      </c>
    </row>
    <row r="3141" spans="1:1" x14ac:dyDescent="0.25">
      <c r="A3141" s="7" t="s">
        <v>3260</v>
      </c>
    </row>
    <row r="3142" spans="1:1" x14ac:dyDescent="0.25">
      <c r="A3142" s="7" t="s">
        <v>3261</v>
      </c>
    </row>
    <row r="3143" spans="1:1" x14ac:dyDescent="0.25">
      <c r="A3143" s="7" t="s">
        <v>3262</v>
      </c>
    </row>
    <row r="3144" spans="1:1" x14ac:dyDescent="0.25">
      <c r="A3144" s="7" t="s">
        <v>3263</v>
      </c>
    </row>
    <row r="3145" spans="1:1" x14ac:dyDescent="0.25">
      <c r="A3145" s="7" t="s">
        <v>3264</v>
      </c>
    </row>
    <row r="3146" spans="1:1" x14ac:dyDescent="0.25">
      <c r="A3146" s="7" t="s">
        <v>3265</v>
      </c>
    </row>
    <row r="3147" spans="1:1" x14ac:dyDescent="0.25">
      <c r="A3147" s="7" t="s">
        <v>3266</v>
      </c>
    </row>
    <row r="3148" spans="1:1" x14ac:dyDescent="0.25">
      <c r="A3148" s="7" t="s">
        <v>3267</v>
      </c>
    </row>
    <row r="3149" spans="1:1" x14ac:dyDescent="0.25">
      <c r="A3149" s="7" t="s">
        <v>3268</v>
      </c>
    </row>
    <row r="3150" spans="1:1" x14ac:dyDescent="0.25">
      <c r="A3150" s="7" t="s">
        <v>3269</v>
      </c>
    </row>
    <row r="3151" spans="1:1" x14ac:dyDescent="0.25">
      <c r="A3151" s="7" t="s">
        <v>3270</v>
      </c>
    </row>
    <row r="3152" spans="1:1" x14ac:dyDescent="0.25">
      <c r="A3152" s="7" t="s">
        <v>3271</v>
      </c>
    </row>
    <row r="3153" spans="1:1" x14ac:dyDescent="0.25">
      <c r="A3153" s="7" t="s">
        <v>3272</v>
      </c>
    </row>
    <row r="3154" spans="1:1" x14ac:dyDescent="0.25">
      <c r="A3154" s="7" t="s">
        <v>3273</v>
      </c>
    </row>
    <row r="3155" spans="1:1" x14ac:dyDescent="0.25">
      <c r="A3155" s="7" t="s">
        <v>3274</v>
      </c>
    </row>
    <row r="3156" spans="1:1" x14ac:dyDescent="0.25">
      <c r="A3156" s="7" t="s">
        <v>3275</v>
      </c>
    </row>
    <row r="3157" spans="1:1" x14ac:dyDescent="0.25">
      <c r="A3157" s="7" t="s">
        <v>3276</v>
      </c>
    </row>
    <row r="3158" spans="1:1" x14ac:dyDescent="0.25">
      <c r="A3158" s="7" t="s">
        <v>3277</v>
      </c>
    </row>
    <row r="3159" spans="1:1" x14ac:dyDescent="0.25">
      <c r="A3159" s="7" t="s">
        <v>3278</v>
      </c>
    </row>
    <row r="3160" spans="1:1" x14ac:dyDescent="0.25">
      <c r="A3160" s="7" t="s">
        <v>3279</v>
      </c>
    </row>
    <row r="3161" spans="1:1" x14ac:dyDescent="0.25">
      <c r="A3161" s="7" t="s">
        <v>3280</v>
      </c>
    </row>
    <row r="3162" spans="1:1" x14ac:dyDescent="0.25">
      <c r="A3162" s="7" t="s">
        <v>3281</v>
      </c>
    </row>
    <row r="3163" spans="1:1" x14ac:dyDescent="0.25">
      <c r="A3163" s="7" t="s">
        <v>3282</v>
      </c>
    </row>
    <row r="3164" spans="1:1" x14ac:dyDescent="0.25">
      <c r="A3164" s="7" t="s">
        <v>3283</v>
      </c>
    </row>
    <row r="3165" spans="1:1" x14ac:dyDescent="0.25">
      <c r="A3165" s="7" t="s">
        <v>3284</v>
      </c>
    </row>
    <row r="3166" spans="1:1" x14ac:dyDescent="0.25">
      <c r="A3166" s="7" t="s">
        <v>3285</v>
      </c>
    </row>
    <row r="3167" spans="1:1" x14ac:dyDescent="0.25">
      <c r="A3167" s="7" t="s">
        <v>3286</v>
      </c>
    </row>
    <row r="3168" spans="1:1" x14ac:dyDescent="0.25">
      <c r="A3168" s="7" t="s">
        <v>3287</v>
      </c>
    </row>
    <row r="3169" spans="1:1" x14ac:dyDescent="0.25">
      <c r="A3169" s="7" t="s">
        <v>3288</v>
      </c>
    </row>
    <row r="3170" spans="1:1" x14ac:dyDescent="0.25">
      <c r="A3170" s="7" t="s">
        <v>3289</v>
      </c>
    </row>
    <row r="3171" spans="1:1" x14ac:dyDescent="0.25">
      <c r="A3171" s="7" t="s">
        <v>3290</v>
      </c>
    </row>
    <row r="3172" spans="1:1" x14ac:dyDescent="0.25">
      <c r="A3172" s="7" t="s">
        <v>3291</v>
      </c>
    </row>
    <row r="3173" spans="1:1" x14ac:dyDescent="0.25">
      <c r="A3173" s="7" t="s">
        <v>3292</v>
      </c>
    </row>
    <row r="3174" spans="1:1" x14ac:dyDescent="0.25">
      <c r="A3174" s="7" t="s">
        <v>3293</v>
      </c>
    </row>
    <row r="3175" spans="1:1" x14ac:dyDescent="0.25">
      <c r="A3175" s="7" t="s">
        <v>3294</v>
      </c>
    </row>
    <row r="3176" spans="1:1" x14ac:dyDescent="0.25">
      <c r="A3176" s="7" t="s">
        <v>3295</v>
      </c>
    </row>
    <row r="3177" spans="1:1" x14ac:dyDescent="0.25">
      <c r="A3177" s="7" t="s">
        <v>3296</v>
      </c>
    </row>
    <row r="3178" spans="1:1" x14ac:dyDescent="0.25">
      <c r="A3178" s="7" t="s">
        <v>3297</v>
      </c>
    </row>
    <row r="3179" spans="1:1" x14ac:dyDescent="0.25">
      <c r="A3179" s="7" t="s">
        <v>3298</v>
      </c>
    </row>
    <row r="3180" spans="1:1" x14ac:dyDescent="0.25">
      <c r="A3180" s="7" t="s">
        <v>3299</v>
      </c>
    </row>
    <row r="3181" spans="1:1" x14ac:dyDescent="0.25">
      <c r="A3181" s="7" t="s">
        <v>3300</v>
      </c>
    </row>
    <row r="3182" spans="1:1" x14ac:dyDescent="0.25">
      <c r="A3182" s="7" t="s">
        <v>3301</v>
      </c>
    </row>
    <row r="3183" spans="1:1" x14ac:dyDescent="0.25">
      <c r="A3183" s="7" t="s">
        <v>3302</v>
      </c>
    </row>
    <row r="3184" spans="1:1" x14ac:dyDescent="0.25">
      <c r="A3184" s="7" t="s">
        <v>3303</v>
      </c>
    </row>
    <row r="3185" spans="1:1" x14ac:dyDescent="0.25">
      <c r="A3185" s="7" t="s">
        <v>3304</v>
      </c>
    </row>
    <row r="3186" spans="1:1" x14ac:dyDescent="0.25">
      <c r="A3186" s="7" t="s">
        <v>3305</v>
      </c>
    </row>
    <row r="3187" spans="1:1" x14ac:dyDescent="0.25">
      <c r="A3187" s="7" t="s">
        <v>3306</v>
      </c>
    </row>
    <row r="3188" spans="1:1" x14ac:dyDescent="0.25">
      <c r="A3188" s="7" t="s">
        <v>3307</v>
      </c>
    </row>
    <row r="3189" spans="1:1" x14ac:dyDescent="0.25">
      <c r="A3189" s="7" t="s">
        <v>3308</v>
      </c>
    </row>
    <row r="3190" spans="1:1" x14ac:dyDescent="0.25">
      <c r="A3190" s="7" t="s">
        <v>3309</v>
      </c>
    </row>
    <row r="3191" spans="1:1" x14ac:dyDescent="0.25">
      <c r="A3191" s="7" t="s">
        <v>3310</v>
      </c>
    </row>
    <row r="3192" spans="1:1" x14ac:dyDescent="0.25">
      <c r="A3192" s="7" t="s">
        <v>3311</v>
      </c>
    </row>
    <row r="3193" spans="1:1" x14ac:dyDescent="0.25">
      <c r="A3193" s="7" t="s">
        <v>3312</v>
      </c>
    </row>
    <row r="3194" spans="1:1" x14ac:dyDescent="0.25">
      <c r="A3194" s="7" t="s">
        <v>3313</v>
      </c>
    </row>
    <row r="3195" spans="1:1" x14ac:dyDescent="0.25">
      <c r="A3195" s="7" t="s">
        <v>3314</v>
      </c>
    </row>
    <row r="3196" spans="1:1" x14ac:dyDescent="0.25">
      <c r="A3196" s="7" t="s">
        <v>3315</v>
      </c>
    </row>
    <row r="3197" spans="1:1" x14ac:dyDescent="0.25">
      <c r="A3197" s="7" t="s">
        <v>3316</v>
      </c>
    </row>
    <row r="3198" spans="1:1" x14ac:dyDescent="0.25">
      <c r="A3198" s="7" t="s">
        <v>3317</v>
      </c>
    </row>
    <row r="3199" spans="1:1" x14ac:dyDescent="0.25">
      <c r="A3199" s="7" t="s">
        <v>3318</v>
      </c>
    </row>
    <row r="3200" spans="1:1" x14ac:dyDescent="0.25">
      <c r="A3200" s="7" t="s">
        <v>3319</v>
      </c>
    </row>
    <row r="3201" spans="1:1" x14ac:dyDescent="0.25">
      <c r="A3201" s="7" t="s">
        <v>3320</v>
      </c>
    </row>
    <row r="3202" spans="1:1" x14ac:dyDescent="0.25">
      <c r="A3202" s="7" t="s">
        <v>3321</v>
      </c>
    </row>
    <row r="3203" spans="1:1" x14ac:dyDescent="0.25">
      <c r="A3203" s="7" t="s">
        <v>3322</v>
      </c>
    </row>
    <row r="3204" spans="1:1" x14ac:dyDescent="0.25">
      <c r="A3204" s="7" t="s">
        <v>3323</v>
      </c>
    </row>
    <row r="3205" spans="1:1" x14ac:dyDescent="0.25">
      <c r="A3205" s="7" t="s">
        <v>3324</v>
      </c>
    </row>
    <row r="3206" spans="1:1" x14ac:dyDescent="0.25">
      <c r="A3206" s="7" t="s">
        <v>3325</v>
      </c>
    </row>
    <row r="3207" spans="1:1" x14ac:dyDescent="0.25">
      <c r="A3207" s="7" t="s">
        <v>3326</v>
      </c>
    </row>
    <row r="3208" spans="1:1" x14ac:dyDescent="0.25">
      <c r="A3208" s="7" t="s">
        <v>3327</v>
      </c>
    </row>
    <row r="3209" spans="1:1" x14ac:dyDescent="0.25">
      <c r="A3209" s="7" t="s">
        <v>3328</v>
      </c>
    </row>
    <row r="3210" spans="1:1" x14ac:dyDescent="0.25">
      <c r="A3210" s="7" t="s">
        <v>3329</v>
      </c>
    </row>
    <row r="3211" spans="1:1" x14ac:dyDescent="0.25">
      <c r="A3211" s="7" t="s">
        <v>3330</v>
      </c>
    </row>
    <row r="3212" spans="1:1" x14ac:dyDescent="0.25">
      <c r="A3212" s="7" t="s">
        <v>3331</v>
      </c>
    </row>
    <row r="3213" spans="1:1" x14ac:dyDescent="0.25">
      <c r="A3213" s="7" t="s">
        <v>3332</v>
      </c>
    </row>
    <row r="3214" spans="1:1" x14ac:dyDescent="0.25">
      <c r="A3214" s="7" t="s">
        <v>3333</v>
      </c>
    </row>
    <row r="3215" spans="1:1" x14ac:dyDescent="0.25">
      <c r="A3215" s="7" t="s">
        <v>3334</v>
      </c>
    </row>
    <row r="3216" spans="1:1" x14ac:dyDescent="0.25">
      <c r="A3216" s="7" t="s">
        <v>3335</v>
      </c>
    </row>
    <row r="3217" spans="1:1" x14ac:dyDescent="0.25">
      <c r="A3217" s="7" t="s">
        <v>3336</v>
      </c>
    </row>
    <row r="3218" spans="1:1" x14ac:dyDescent="0.25">
      <c r="A3218" s="7" t="s">
        <v>3337</v>
      </c>
    </row>
    <row r="3219" spans="1:1" x14ac:dyDescent="0.25">
      <c r="A3219" s="7" t="s">
        <v>3338</v>
      </c>
    </row>
    <row r="3220" spans="1:1" x14ac:dyDescent="0.25">
      <c r="A3220" s="7" t="s">
        <v>3339</v>
      </c>
    </row>
    <row r="3221" spans="1:1" x14ac:dyDescent="0.25">
      <c r="A3221" s="7" t="s">
        <v>3340</v>
      </c>
    </row>
    <row r="3222" spans="1:1" x14ac:dyDescent="0.25">
      <c r="A3222" s="7" t="s">
        <v>3341</v>
      </c>
    </row>
    <row r="3223" spans="1:1" x14ac:dyDescent="0.25">
      <c r="A3223" s="7" t="s">
        <v>3342</v>
      </c>
    </row>
    <row r="3224" spans="1:1" x14ac:dyDescent="0.25">
      <c r="A3224" s="7" t="s">
        <v>3343</v>
      </c>
    </row>
    <row r="3225" spans="1:1" x14ac:dyDescent="0.25">
      <c r="A3225" s="7" t="s">
        <v>3344</v>
      </c>
    </row>
    <row r="3226" spans="1:1" x14ac:dyDescent="0.25">
      <c r="A3226" s="7" t="s">
        <v>3345</v>
      </c>
    </row>
    <row r="3227" spans="1:1" x14ac:dyDescent="0.25">
      <c r="A3227" s="7" t="s">
        <v>3346</v>
      </c>
    </row>
    <row r="3228" spans="1:1" x14ac:dyDescent="0.25">
      <c r="A3228" s="7" t="s">
        <v>3347</v>
      </c>
    </row>
    <row r="3229" spans="1:1" x14ac:dyDescent="0.25">
      <c r="A3229" s="7" t="s">
        <v>3348</v>
      </c>
    </row>
    <row r="3230" spans="1:1" x14ac:dyDescent="0.25">
      <c r="A3230" s="7" t="s">
        <v>3349</v>
      </c>
    </row>
    <row r="3231" spans="1:1" x14ac:dyDescent="0.25">
      <c r="A3231" s="7" t="s">
        <v>3350</v>
      </c>
    </row>
    <row r="3232" spans="1:1" x14ac:dyDescent="0.25">
      <c r="A3232" s="7" t="s">
        <v>3351</v>
      </c>
    </row>
    <row r="3233" spans="1:1" x14ac:dyDescent="0.25">
      <c r="A3233" s="7" t="s">
        <v>3352</v>
      </c>
    </row>
    <row r="3234" spans="1:1" x14ac:dyDescent="0.25">
      <c r="A3234" s="7" t="s">
        <v>3353</v>
      </c>
    </row>
    <row r="3235" spans="1:1" x14ac:dyDescent="0.25">
      <c r="A3235" s="7" t="s">
        <v>3354</v>
      </c>
    </row>
    <row r="3236" spans="1:1" x14ac:dyDescent="0.25">
      <c r="A3236" s="7" t="s">
        <v>3355</v>
      </c>
    </row>
    <row r="3237" spans="1:1" x14ac:dyDescent="0.25">
      <c r="A3237" s="7" t="s">
        <v>3356</v>
      </c>
    </row>
    <row r="3238" spans="1:1" x14ac:dyDescent="0.25">
      <c r="A3238" s="7" t="s">
        <v>3357</v>
      </c>
    </row>
    <row r="3239" spans="1:1" x14ac:dyDescent="0.25">
      <c r="A3239" s="7" t="s">
        <v>3358</v>
      </c>
    </row>
    <row r="3240" spans="1:1" x14ac:dyDescent="0.25">
      <c r="A3240" s="7" t="s">
        <v>3359</v>
      </c>
    </row>
    <row r="3241" spans="1:1" x14ac:dyDescent="0.25">
      <c r="A3241" s="7" t="s">
        <v>3360</v>
      </c>
    </row>
    <row r="3242" spans="1:1" x14ac:dyDescent="0.25">
      <c r="A3242" s="7" t="s">
        <v>3361</v>
      </c>
    </row>
    <row r="3243" spans="1:1" x14ac:dyDescent="0.25">
      <c r="A3243" s="7" t="s">
        <v>3362</v>
      </c>
    </row>
    <row r="3244" spans="1:1" x14ac:dyDescent="0.25">
      <c r="A3244" s="7" t="s">
        <v>3363</v>
      </c>
    </row>
    <row r="3245" spans="1:1" x14ac:dyDescent="0.25">
      <c r="A3245" s="7" t="s">
        <v>3364</v>
      </c>
    </row>
    <row r="3246" spans="1:1" x14ac:dyDescent="0.25">
      <c r="A3246" s="7" t="s">
        <v>3365</v>
      </c>
    </row>
    <row r="3247" spans="1:1" x14ac:dyDescent="0.25">
      <c r="A3247" s="7" t="s">
        <v>3366</v>
      </c>
    </row>
    <row r="3248" spans="1:1" x14ac:dyDescent="0.25">
      <c r="A3248" s="7" t="s">
        <v>3367</v>
      </c>
    </row>
    <row r="3249" spans="1:1" x14ac:dyDescent="0.25">
      <c r="A3249" s="7" t="s">
        <v>3368</v>
      </c>
    </row>
    <row r="3250" spans="1:1" x14ac:dyDescent="0.25">
      <c r="A3250" s="7" t="s">
        <v>3369</v>
      </c>
    </row>
    <row r="3251" spans="1:1" x14ac:dyDescent="0.25">
      <c r="A3251" s="7" t="s">
        <v>3370</v>
      </c>
    </row>
    <row r="3252" spans="1:1" x14ac:dyDescent="0.25">
      <c r="A3252" s="7" t="s">
        <v>3371</v>
      </c>
    </row>
    <row r="3253" spans="1:1" x14ac:dyDescent="0.25">
      <c r="A3253" s="7" t="s">
        <v>3372</v>
      </c>
    </row>
    <row r="3254" spans="1:1" x14ac:dyDescent="0.25">
      <c r="A3254" s="7" t="s">
        <v>3373</v>
      </c>
    </row>
    <row r="3255" spans="1:1" x14ac:dyDescent="0.25">
      <c r="A3255" s="7" t="s">
        <v>3374</v>
      </c>
    </row>
    <row r="3256" spans="1:1" x14ac:dyDescent="0.25">
      <c r="A3256" s="7" t="s">
        <v>3375</v>
      </c>
    </row>
    <row r="3257" spans="1:1" x14ac:dyDescent="0.25">
      <c r="A3257" s="7" t="s">
        <v>3376</v>
      </c>
    </row>
    <row r="3258" spans="1:1" x14ac:dyDescent="0.25">
      <c r="A3258" s="7" t="s">
        <v>3377</v>
      </c>
    </row>
    <row r="3259" spans="1:1" x14ac:dyDescent="0.25">
      <c r="A3259" s="7" t="s">
        <v>3378</v>
      </c>
    </row>
    <row r="3260" spans="1:1" x14ac:dyDescent="0.25">
      <c r="A3260" s="7" t="s">
        <v>3379</v>
      </c>
    </row>
    <row r="3261" spans="1:1" x14ac:dyDescent="0.25">
      <c r="A3261" s="7" t="s">
        <v>3380</v>
      </c>
    </row>
    <row r="3262" spans="1:1" x14ac:dyDescent="0.25">
      <c r="A3262" s="7" t="s">
        <v>3381</v>
      </c>
    </row>
    <row r="3263" spans="1:1" x14ac:dyDescent="0.25">
      <c r="A3263" s="7" t="s">
        <v>3382</v>
      </c>
    </row>
    <row r="3264" spans="1:1" x14ac:dyDescent="0.25">
      <c r="A3264" s="7" t="s">
        <v>3383</v>
      </c>
    </row>
    <row r="3265" spans="1:1" x14ac:dyDescent="0.25">
      <c r="A3265" s="7" t="s">
        <v>3384</v>
      </c>
    </row>
    <row r="3266" spans="1:1" x14ac:dyDescent="0.25">
      <c r="A3266" s="7" t="s">
        <v>3385</v>
      </c>
    </row>
    <row r="3267" spans="1:1" x14ac:dyDescent="0.25">
      <c r="A3267" s="7" t="s">
        <v>3386</v>
      </c>
    </row>
    <row r="3268" spans="1:1" x14ac:dyDescent="0.25">
      <c r="A3268" s="7" t="s">
        <v>3387</v>
      </c>
    </row>
    <row r="3269" spans="1:1" x14ac:dyDescent="0.25">
      <c r="A3269" s="7" t="s">
        <v>3388</v>
      </c>
    </row>
    <row r="3270" spans="1:1" x14ac:dyDescent="0.25">
      <c r="A3270" s="7" t="s">
        <v>3389</v>
      </c>
    </row>
    <row r="3271" spans="1:1" x14ac:dyDescent="0.25">
      <c r="A3271" s="7" t="s">
        <v>3390</v>
      </c>
    </row>
    <row r="3272" spans="1:1" x14ac:dyDescent="0.25">
      <c r="A3272" s="7" t="s">
        <v>3391</v>
      </c>
    </row>
    <row r="3273" spans="1:1" x14ac:dyDescent="0.25">
      <c r="A3273" s="7" t="s">
        <v>3392</v>
      </c>
    </row>
    <row r="3274" spans="1:1" x14ac:dyDescent="0.25">
      <c r="A3274" s="7" t="s">
        <v>3393</v>
      </c>
    </row>
    <row r="3275" spans="1:1" x14ac:dyDescent="0.25">
      <c r="A3275" s="7" t="s">
        <v>3394</v>
      </c>
    </row>
    <row r="3276" spans="1:1" x14ac:dyDescent="0.25">
      <c r="A3276" s="7" t="s">
        <v>3395</v>
      </c>
    </row>
    <row r="3277" spans="1:1" x14ac:dyDescent="0.25">
      <c r="A3277" s="7" t="s">
        <v>3396</v>
      </c>
    </row>
    <row r="3278" spans="1:1" x14ac:dyDescent="0.25">
      <c r="A3278" s="7" t="s">
        <v>3397</v>
      </c>
    </row>
    <row r="3279" spans="1:1" x14ac:dyDescent="0.25">
      <c r="A3279" s="7" t="s">
        <v>3398</v>
      </c>
    </row>
    <row r="3280" spans="1:1" x14ac:dyDescent="0.25">
      <c r="A3280" s="7" t="s">
        <v>3399</v>
      </c>
    </row>
    <row r="3281" spans="1:1" x14ac:dyDescent="0.25">
      <c r="A3281" s="7" t="s">
        <v>3400</v>
      </c>
    </row>
    <row r="3282" spans="1:1" x14ac:dyDescent="0.25">
      <c r="A3282" s="7" t="s">
        <v>3401</v>
      </c>
    </row>
    <row r="3283" spans="1:1" x14ac:dyDescent="0.25">
      <c r="A3283" s="7" t="s">
        <v>3402</v>
      </c>
    </row>
    <row r="3284" spans="1:1" x14ac:dyDescent="0.25">
      <c r="A3284" s="7" t="s">
        <v>3403</v>
      </c>
    </row>
    <row r="3285" spans="1:1" x14ac:dyDescent="0.25">
      <c r="A3285" s="7" t="s">
        <v>3404</v>
      </c>
    </row>
    <row r="3286" spans="1:1" x14ac:dyDescent="0.25">
      <c r="A3286" s="7" t="s">
        <v>3405</v>
      </c>
    </row>
    <row r="3287" spans="1:1" x14ac:dyDescent="0.25">
      <c r="A3287" s="7" t="s">
        <v>3406</v>
      </c>
    </row>
    <row r="3288" spans="1:1" x14ac:dyDescent="0.25">
      <c r="A3288" s="7" t="s">
        <v>3407</v>
      </c>
    </row>
    <row r="3289" spans="1:1" x14ac:dyDescent="0.25">
      <c r="A3289" s="7" t="s">
        <v>3408</v>
      </c>
    </row>
    <row r="3290" spans="1:1" x14ac:dyDescent="0.25">
      <c r="A3290" s="7" t="s">
        <v>3409</v>
      </c>
    </row>
    <row r="3291" spans="1:1" x14ac:dyDescent="0.25">
      <c r="A3291" s="7" t="s">
        <v>3410</v>
      </c>
    </row>
    <row r="3292" spans="1:1" x14ac:dyDescent="0.25">
      <c r="A3292" s="7" t="s">
        <v>3411</v>
      </c>
    </row>
    <row r="3293" spans="1:1" x14ac:dyDescent="0.25">
      <c r="A3293" s="7" t="s">
        <v>3412</v>
      </c>
    </row>
    <row r="3294" spans="1:1" x14ac:dyDescent="0.25">
      <c r="A3294" s="7" t="s">
        <v>3413</v>
      </c>
    </row>
    <row r="3295" spans="1:1" x14ac:dyDescent="0.25">
      <c r="A3295" s="7" t="s">
        <v>3414</v>
      </c>
    </row>
    <row r="3296" spans="1:1" x14ac:dyDescent="0.25">
      <c r="A3296" s="7" t="s">
        <v>3415</v>
      </c>
    </row>
    <row r="3297" spans="1:1" x14ac:dyDescent="0.25">
      <c r="A3297" s="7" t="s">
        <v>3416</v>
      </c>
    </row>
    <row r="3298" spans="1:1" x14ac:dyDescent="0.25">
      <c r="A3298" s="7" t="s">
        <v>3417</v>
      </c>
    </row>
    <row r="3299" spans="1:1" x14ac:dyDescent="0.25">
      <c r="A3299" s="7" t="s">
        <v>3418</v>
      </c>
    </row>
    <row r="3300" spans="1:1" x14ac:dyDescent="0.25">
      <c r="A3300" s="7" t="s">
        <v>3419</v>
      </c>
    </row>
    <row r="3301" spans="1:1" x14ac:dyDescent="0.25">
      <c r="A3301" s="7" t="s">
        <v>3420</v>
      </c>
    </row>
    <row r="3302" spans="1:1" x14ac:dyDescent="0.25">
      <c r="A3302" s="7" t="s">
        <v>3421</v>
      </c>
    </row>
    <row r="3303" spans="1:1" x14ac:dyDescent="0.25">
      <c r="A3303" s="7" t="s">
        <v>3422</v>
      </c>
    </row>
    <row r="3304" spans="1:1" x14ac:dyDescent="0.25">
      <c r="A3304" s="7" t="s">
        <v>3423</v>
      </c>
    </row>
    <row r="3305" spans="1:1" x14ac:dyDescent="0.25">
      <c r="A3305" s="7" t="s">
        <v>3424</v>
      </c>
    </row>
    <row r="3306" spans="1:1" x14ac:dyDescent="0.25">
      <c r="A3306" s="7" t="s">
        <v>3425</v>
      </c>
    </row>
    <row r="3307" spans="1:1" x14ac:dyDescent="0.25">
      <c r="A3307" s="7" t="s">
        <v>3426</v>
      </c>
    </row>
    <row r="3308" spans="1:1" x14ac:dyDescent="0.25">
      <c r="A3308" s="7" t="s">
        <v>3427</v>
      </c>
    </row>
    <row r="3309" spans="1:1" x14ac:dyDescent="0.25">
      <c r="A3309" s="7" t="s">
        <v>3428</v>
      </c>
    </row>
    <row r="3310" spans="1:1" x14ac:dyDescent="0.25">
      <c r="A3310" s="7" t="s">
        <v>3429</v>
      </c>
    </row>
    <row r="3311" spans="1:1" x14ac:dyDescent="0.25">
      <c r="A3311" s="7" t="s">
        <v>3430</v>
      </c>
    </row>
    <row r="3312" spans="1:1" x14ac:dyDescent="0.25">
      <c r="A3312" s="7" t="s">
        <v>3431</v>
      </c>
    </row>
    <row r="3313" spans="1:1" x14ac:dyDescent="0.25">
      <c r="A3313" s="7" t="s">
        <v>3432</v>
      </c>
    </row>
    <row r="3314" spans="1:1" x14ac:dyDescent="0.25">
      <c r="A3314" s="7" t="s">
        <v>3433</v>
      </c>
    </row>
    <row r="3315" spans="1:1" x14ac:dyDescent="0.25">
      <c r="A3315" s="7" t="s">
        <v>3434</v>
      </c>
    </row>
    <row r="3316" spans="1:1" x14ac:dyDescent="0.25">
      <c r="A3316" s="7" t="s">
        <v>3435</v>
      </c>
    </row>
    <row r="3317" spans="1:1" x14ac:dyDescent="0.25">
      <c r="A3317" s="7" t="s">
        <v>3436</v>
      </c>
    </row>
    <row r="3318" spans="1:1" x14ac:dyDescent="0.25">
      <c r="A3318" s="7" t="s">
        <v>3437</v>
      </c>
    </row>
    <row r="3319" spans="1:1" x14ac:dyDescent="0.25">
      <c r="A3319" s="7" t="s">
        <v>3438</v>
      </c>
    </row>
    <row r="3320" spans="1:1" x14ac:dyDescent="0.25">
      <c r="A3320" s="7" t="s">
        <v>3439</v>
      </c>
    </row>
    <row r="3321" spans="1:1" x14ac:dyDescent="0.25">
      <c r="A3321" s="7" t="s">
        <v>3440</v>
      </c>
    </row>
    <row r="3322" spans="1:1" x14ac:dyDescent="0.25">
      <c r="A3322" s="7" t="s">
        <v>3441</v>
      </c>
    </row>
    <row r="3323" spans="1:1" x14ac:dyDescent="0.25">
      <c r="A3323" s="7" t="s">
        <v>3442</v>
      </c>
    </row>
    <row r="3324" spans="1:1" x14ac:dyDescent="0.25">
      <c r="A3324" s="7" t="s">
        <v>3443</v>
      </c>
    </row>
    <row r="3325" spans="1:1" x14ac:dyDescent="0.25">
      <c r="A3325" s="7" t="s">
        <v>3444</v>
      </c>
    </row>
    <row r="3326" spans="1:1" x14ac:dyDescent="0.25">
      <c r="A3326" s="7" t="s">
        <v>3445</v>
      </c>
    </row>
    <row r="3327" spans="1:1" x14ac:dyDescent="0.25">
      <c r="A3327" s="7" t="s">
        <v>3446</v>
      </c>
    </row>
    <row r="3328" spans="1:1" x14ac:dyDescent="0.25">
      <c r="A3328" s="7" t="s">
        <v>3447</v>
      </c>
    </row>
    <row r="3329" spans="1:1" x14ac:dyDescent="0.25">
      <c r="A3329" s="7" t="s">
        <v>3448</v>
      </c>
    </row>
    <row r="3330" spans="1:1" x14ac:dyDescent="0.25">
      <c r="A3330" s="7" t="s">
        <v>3449</v>
      </c>
    </row>
    <row r="3331" spans="1:1" x14ac:dyDescent="0.25">
      <c r="A3331" s="7" t="s">
        <v>3450</v>
      </c>
    </row>
    <row r="3332" spans="1:1" x14ac:dyDescent="0.25">
      <c r="A3332" s="7" t="s">
        <v>3451</v>
      </c>
    </row>
    <row r="3333" spans="1:1" x14ac:dyDescent="0.25">
      <c r="A3333" s="7" t="s">
        <v>3452</v>
      </c>
    </row>
    <row r="3334" spans="1:1" x14ac:dyDescent="0.25">
      <c r="A3334" s="7" t="s">
        <v>3453</v>
      </c>
    </row>
    <row r="3335" spans="1:1" x14ac:dyDescent="0.25">
      <c r="A3335" s="7" t="s">
        <v>3454</v>
      </c>
    </row>
    <row r="3336" spans="1:1" x14ac:dyDescent="0.25">
      <c r="A3336" s="7" t="s">
        <v>3455</v>
      </c>
    </row>
    <row r="3337" spans="1:1" x14ac:dyDescent="0.25">
      <c r="A3337" s="7" t="s">
        <v>3456</v>
      </c>
    </row>
    <row r="3338" spans="1:1" x14ac:dyDescent="0.25">
      <c r="A3338" s="7" t="s">
        <v>3457</v>
      </c>
    </row>
    <row r="3339" spans="1:1" x14ac:dyDescent="0.25">
      <c r="A3339" s="7" t="s">
        <v>3458</v>
      </c>
    </row>
    <row r="3340" spans="1:1" x14ac:dyDescent="0.25">
      <c r="A3340" s="7" t="s">
        <v>3459</v>
      </c>
    </row>
    <row r="3341" spans="1:1" x14ac:dyDescent="0.25">
      <c r="A3341" s="7" t="s">
        <v>3460</v>
      </c>
    </row>
    <row r="3342" spans="1:1" x14ac:dyDescent="0.25">
      <c r="A3342" s="7" t="s">
        <v>3461</v>
      </c>
    </row>
    <row r="3343" spans="1:1" x14ac:dyDescent="0.25">
      <c r="A3343" s="7" t="s">
        <v>3462</v>
      </c>
    </row>
    <row r="3344" spans="1:1" x14ac:dyDescent="0.25">
      <c r="A3344" s="7" t="s">
        <v>3463</v>
      </c>
    </row>
    <row r="3345" spans="1:1" x14ac:dyDescent="0.25">
      <c r="A3345" s="7" t="s">
        <v>3464</v>
      </c>
    </row>
    <row r="3346" spans="1:1" x14ac:dyDescent="0.25">
      <c r="A3346" s="7" t="s">
        <v>3465</v>
      </c>
    </row>
    <row r="3347" spans="1:1" x14ac:dyDescent="0.25">
      <c r="A3347" s="7" t="s">
        <v>3466</v>
      </c>
    </row>
    <row r="3348" spans="1:1" x14ac:dyDescent="0.25">
      <c r="A3348" s="7" t="s">
        <v>3467</v>
      </c>
    </row>
    <row r="3349" spans="1:1" x14ac:dyDescent="0.25">
      <c r="A3349" s="7" t="s">
        <v>3468</v>
      </c>
    </row>
    <row r="3350" spans="1:1" x14ac:dyDescent="0.25">
      <c r="A3350" s="7" t="s">
        <v>3469</v>
      </c>
    </row>
    <row r="3351" spans="1:1" x14ac:dyDescent="0.25">
      <c r="A3351" s="7" t="s">
        <v>3470</v>
      </c>
    </row>
    <row r="3352" spans="1:1" x14ac:dyDescent="0.25">
      <c r="A3352" s="7" t="s">
        <v>3471</v>
      </c>
    </row>
    <row r="3353" spans="1:1" x14ac:dyDescent="0.25">
      <c r="A3353" s="7" t="s">
        <v>3472</v>
      </c>
    </row>
    <row r="3354" spans="1:1" x14ac:dyDescent="0.25">
      <c r="A3354" s="7" t="s">
        <v>3473</v>
      </c>
    </row>
    <row r="3355" spans="1:1" x14ac:dyDescent="0.25">
      <c r="A3355" s="7" t="s">
        <v>3474</v>
      </c>
    </row>
    <row r="3356" spans="1:1" x14ac:dyDescent="0.25">
      <c r="A3356" s="7" t="s">
        <v>3475</v>
      </c>
    </row>
    <row r="3357" spans="1:1" x14ac:dyDescent="0.25">
      <c r="A3357" s="7" t="s">
        <v>3476</v>
      </c>
    </row>
    <row r="3358" spans="1:1" x14ac:dyDescent="0.25">
      <c r="A3358" s="7" t="s">
        <v>3477</v>
      </c>
    </row>
    <row r="3359" spans="1:1" x14ac:dyDescent="0.25">
      <c r="A3359" s="7" t="s">
        <v>3478</v>
      </c>
    </row>
    <row r="3360" spans="1:1" x14ac:dyDescent="0.25">
      <c r="A3360" s="7" t="s">
        <v>3479</v>
      </c>
    </row>
    <row r="3361" spans="1:1" x14ac:dyDescent="0.25">
      <c r="A3361" s="7" t="s">
        <v>3480</v>
      </c>
    </row>
    <row r="3362" spans="1:1" x14ac:dyDescent="0.25">
      <c r="A3362" s="7" t="s">
        <v>3481</v>
      </c>
    </row>
    <row r="3363" spans="1:1" x14ac:dyDescent="0.25">
      <c r="A3363" s="7" t="s">
        <v>3482</v>
      </c>
    </row>
    <row r="3364" spans="1:1" x14ac:dyDescent="0.25">
      <c r="A3364" s="7" t="s">
        <v>3483</v>
      </c>
    </row>
    <row r="3365" spans="1:1" x14ac:dyDescent="0.25">
      <c r="A3365" s="7" t="s">
        <v>3484</v>
      </c>
    </row>
    <row r="3366" spans="1:1" x14ac:dyDescent="0.25">
      <c r="A3366" s="7" t="s">
        <v>3485</v>
      </c>
    </row>
    <row r="3367" spans="1:1" x14ac:dyDescent="0.25">
      <c r="A3367" s="7" t="s">
        <v>3486</v>
      </c>
    </row>
    <row r="3368" spans="1:1" x14ac:dyDescent="0.25">
      <c r="A3368" s="7" t="s">
        <v>3487</v>
      </c>
    </row>
    <row r="3369" spans="1:1" x14ac:dyDescent="0.25">
      <c r="A3369" s="7" t="s">
        <v>3488</v>
      </c>
    </row>
    <row r="3370" spans="1:1" x14ac:dyDescent="0.25">
      <c r="A3370" s="7" t="s">
        <v>3489</v>
      </c>
    </row>
    <row r="3371" spans="1:1" x14ac:dyDescent="0.25">
      <c r="A3371" s="7" t="s">
        <v>3490</v>
      </c>
    </row>
    <row r="3372" spans="1:1" x14ac:dyDescent="0.25">
      <c r="A3372" s="7" t="s">
        <v>3491</v>
      </c>
    </row>
    <row r="3373" spans="1:1" x14ac:dyDescent="0.25">
      <c r="A3373" s="7" t="s">
        <v>3492</v>
      </c>
    </row>
    <row r="3374" spans="1:1" x14ac:dyDescent="0.25">
      <c r="A3374" s="7" t="s">
        <v>3493</v>
      </c>
    </row>
    <row r="3375" spans="1:1" x14ac:dyDescent="0.25">
      <c r="A3375" s="7" t="s">
        <v>3494</v>
      </c>
    </row>
    <row r="3376" spans="1:1" x14ac:dyDescent="0.25">
      <c r="A3376" s="7" t="s">
        <v>3495</v>
      </c>
    </row>
    <row r="3377" spans="1:1" x14ac:dyDescent="0.25">
      <c r="A3377" s="7" t="s">
        <v>3496</v>
      </c>
    </row>
    <row r="3378" spans="1:1" x14ac:dyDescent="0.25">
      <c r="A3378" s="7" t="s">
        <v>3497</v>
      </c>
    </row>
    <row r="3379" spans="1:1" x14ac:dyDescent="0.25">
      <c r="A3379" s="7" t="s">
        <v>3498</v>
      </c>
    </row>
    <row r="3380" spans="1:1" x14ac:dyDescent="0.25">
      <c r="A3380" s="7" t="s">
        <v>3499</v>
      </c>
    </row>
    <row r="3381" spans="1:1" x14ac:dyDescent="0.25">
      <c r="A3381" s="7" t="s">
        <v>3500</v>
      </c>
    </row>
    <row r="3382" spans="1:1" x14ac:dyDescent="0.25">
      <c r="A3382" s="7" t="s">
        <v>3501</v>
      </c>
    </row>
    <row r="3383" spans="1:1" x14ac:dyDescent="0.25">
      <c r="A3383" s="7" t="s">
        <v>3502</v>
      </c>
    </row>
    <row r="3384" spans="1:1" x14ac:dyDescent="0.25">
      <c r="A3384" s="7" t="s">
        <v>3503</v>
      </c>
    </row>
    <row r="3385" spans="1:1" x14ac:dyDescent="0.25">
      <c r="A3385" s="7" t="s">
        <v>3504</v>
      </c>
    </row>
    <row r="3386" spans="1:1" x14ac:dyDescent="0.25">
      <c r="A3386" s="7" t="s">
        <v>3505</v>
      </c>
    </row>
    <row r="3387" spans="1:1" x14ac:dyDescent="0.25">
      <c r="A3387" s="7" t="s">
        <v>3506</v>
      </c>
    </row>
    <row r="3388" spans="1:1" x14ac:dyDescent="0.25">
      <c r="A3388" s="7" t="s">
        <v>3507</v>
      </c>
    </row>
    <row r="3389" spans="1:1" x14ac:dyDescent="0.25">
      <c r="A3389" s="7" t="s">
        <v>3508</v>
      </c>
    </row>
    <row r="3390" spans="1:1" x14ac:dyDescent="0.25">
      <c r="A3390" s="7" t="s">
        <v>3509</v>
      </c>
    </row>
    <row r="3391" spans="1:1" x14ac:dyDescent="0.25">
      <c r="A3391" s="7" t="s">
        <v>3510</v>
      </c>
    </row>
    <row r="3392" spans="1:1" x14ac:dyDescent="0.25">
      <c r="A3392" s="7" t="s">
        <v>3511</v>
      </c>
    </row>
    <row r="3393" spans="1:1" x14ac:dyDescent="0.25">
      <c r="A3393" s="7" t="s">
        <v>3512</v>
      </c>
    </row>
    <row r="3394" spans="1:1" x14ac:dyDescent="0.25">
      <c r="A3394" s="7" t="s">
        <v>3513</v>
      </c>
    </row>
    <row r="3395" spans="1:1" x14ac:dyDescent="0.25">
      <c r="A3395" s="7" t="s">
        <v>3514</v>
      </c>
    </row>
    <row r="3396" spans="1:1" x14ac:dyDescent="0.25">
      <c r="A3396" s="7" t="s">
        <v>3515</v>
      </c>
    </row>
    <row r="3397" spans="1:1" x14ac:dyDescent="0.25">
      <c r="A3397" s="7" t="s">
        <v>3516</v>
      </c>
    </row>
    <row r="3398" spans="1:1" x14ac:dyDescent="0.25">
      <c r="A3398" s="7" t="s">
        <v>3517</v>
      </c>
    </row>
    <row r="3399" spans="1:1" x14ac:dyDescent="0.25">
      <c r="A3399" s="7" t="s">
        <v>3518</v>
      </c>
    </row>
    <row r="3400" spans="1:1" x14ac:dyDescent="0.25">
      <c r="A3400" s="7" t="s">
        <v>3519</v>
      </c>
    </row>
    <row r="3401" spans="1:1" x14ac:dyDescent="0.25">
      <c r="A3401" s="7" t="s">
        <v>3520</v>
      </c>
    </row>
    <row r="3402" spans="1:1" x14ac:dyDescent="0.25">
      <c r="A3402" s="7" t="s">
        <v>3521</v>
      </c>
    </row>
    <row r="3403" spans="1:1" x14ac:dyDescent="0.25">
      <c r="A3403" s="7" t="s">
        <v>3522</v>
      </c>
    </row>
    <row r="3404" spans="1:1" x14ac:dyDescent="0.25">
      <c r="A3404" s="7" t="s">
        <v>3523</v>
      </c>
    </row>
    <row r="3405" spans="1:1" x14ac:dyDescent="0.25">
      <c r="A3405" s="7" t="s">
        <v>3524</v>
      </c>
    </row>
    <row r="3406" spans="1:1" x14ac:dyDescent="0.25">
      <c r="A3406" s="7" t="s">
        <v>3525</v>
      </c>
    </row>
    <row r="3407" spans="1:1" x14ac:dyDescent="0.25">
      <c r="A3407" s="7" t="s">
        <v>3526</v>
      </c>
    </row>
    <row r="3408" spans="1:1" x14ac:dyDescent="0.25">
      <c r="A3408" s="7" t="s">
        <v>3527</v>
      </c>
    </row>
    <row r="3409" spans="1:1" x14ac:dyDescent="0.25">
      <c r="A3409" s="7" t="s">
        <v>3528</v>
      </c>
    </row>
    <row r="3410" spans="1:1" x14ac:dyDescent="0.25">
      <c r="A3410" s="7" t="s">
        <v>3529</v>
      </c>
    </row>
    <row r="3411" spans="1:1" x14ac:dyDescent="0.25">
      <c r="A3411" s="7" t="s">
        <v>3530</v>
      </c>
    </row>
    <row r="3412" spans="1:1" x14ac:dyDescent="0.25">
      <c r="A3412" s="7" t="s">
        <v>3531</v>
      </c>
    </row>
    <row r="3413" spans="1:1" x14ac:dyDescent="0.25">
      <c r="A3413" s="7" t="s">
        <v>3532</v>
      </c>
    </row>
    <row r="3414" spans="1:1" x14ac:dyDescent="0.25">
      <c r="A3414" s="7" t="s">
        <v>3533</v>
      </c>
    </row>
    <row r="3415" spans="1:1" x14ac:dyDescent="0.25">
      <c r="A3415" s="7" t="s">
        <v>3534</v>
      </c>
    </row>
    <row r="3416" spans="1:1" x14ac:dyDescent="0.25">
      <c r="A3416" s="7" t="s">
        <v>3535</v>
      </c>
    </row>
    <row r="3417" spans="1:1" x14ac:dyDescent="0.25">
      <c r="A3417" s="7" t="s">
        <v>3536</v>
      </c>
    </row>
    <row r="3418" spans="1:1" x14ac:dyDescent="0.25">
      <c r="A3418" s="7" t="s">
        <v>3537</v>
      </c>
    </row>
    <row r="3419" spans="1:1" x14ac:dyDescent="0.25">
      <c r="A3419" s="7" t="s">
        <v>3538</v>
      </c>
    </row>
    <row r="3420" spans="1:1" x14ac:dyDescent="0.25">
      <c r="A3420" s="7" t="s">
        <v>3539</v>
      </c>
    </row>
    <row r="3421" spans="1:1" x14ac:dyDescent="0.25">
      <c r="A3421" s="7" t="s">
        <v>3540</v>
      </c>
    </row>
    <row r="3422" spans="1:1" x14ac:dyDescent="0.25">
      <c r="A3422" s="7" t="s">
        <v>3541</v>
      </c>
    </row>
    <row r="3423" spans="1:1" x14ac:dyDescent="0.25">
      <c r="A3423" s="7" t="s">
        <v>3542</v>
      </c>
    </row>
    <row r="3424" spans="1:1" x14ac:dyDescent="0.25">
      <c r="A3424" s="7" t="s">
        <v>3543</v>
      </c>
    </row>
    <row r="3425" spans="1:1" x14ac:dyDescent="0.25">
      <c r="A3425" s="7" t="s">
        <v>3544</v>
      </c>
    </row>
    <row r="3426" spans="1:1" x14ac:dyDescent="0.25">
      <c r="A3426" s="7" t="s">
        <v>3545</v>
      </c>
    </row>
    <row r="3427" spans="1:1" x14ac:dyDescent="0.25">
      <c r="A3427" s="7" t="s">
        <v>3546</v>
      </c>
    </row>
    <row r="3428" spans="1:1" x14ac:dyDescent="0.25">
      <c r="A3428" s="7" t="s">
        <v>3547</v>
      </c>
    </row>
    <row r="3429" spans="1:1" x14ac:dyDescent="0.25">
      <c r="A3429" s="7" t="s">
        <v>3548</v>
      </c>
    </row>
    <row r="3430" spans="1:1" x14ac:dyDescent="0.25">
      <c r="A3430" s="7" t="s">
        <v>3549</v>
      </c>
    </row>
    <row r="3431" spans="1:1" x14ac:dyDescent="0.25">
      <c r="A3431" s="7" t="s">
        <v>3550</v>
      </c>
    </row>
    <row r="3432" spans="1:1" x14ac:dyDescent="0.25">
      <c r="A3432" s="7" t="s">
        <v>3551</v>
      </c>
    </row>
    <row r="3433" spans="1:1" x14ac:dyDescent="0.25">
      <c r="A3433" s="7" t="s">
        <v>3552</v>
      </c>
    </row>
    <row r="3434" spans="1:1" x14ac:dyDescent="0.25">
      <c r="A3434" s="7" t="s">
        <v>3553</v>
      </c>
    </row>
    <row r="3435" spans="1:1" x14ac:dyDescent="0.25">
      <c r="A3435" s="7" t="s">
        <v>3554</v>
      </c>
    </row>
    <row r="3436" spans="1:1" x14ac:dyDescent="0.25">
      <c r="A3436" s="7" t="s">
        <v>3555</v>
      </c>
    </row>
    <row r="3437" spans="1:1" x14ac:dyDescent="0.25">
      <c r="A3437" s="7" t="s">
        <v>3556</v>
      </c>
    </row>
    <row r="3438" spans="1:1" x14ac:dyDescent="0.25">
      <c r="A3438" s="7" t="s">
        <v>3557</v>
      </c>
    </row>
    <row r="3439" spans="1:1" x14ac:dyDescent="0.25">
      <c r="A3439" s="7" t="s">
        <v>3558</v>
      </c>
    </row>
    <row r="3440" spans="1:1" x14ac:dyDescent="0.25">
      <c r="A3440" s="7" t="s">
        <v>3559</v>
      </c>
    </row>
    <row r="3441" spans="1:1" x14ac:dyDescent="0.25">
      <c r="A3441" s="7" t="s">
        <v>3560</v>
      </c>
    </row>
    <row r="3442" spans="1:1" x14ac:dyDescent="0.25">
      <c r="A3442" s="7" t="s">
        <v>3561</v>
      </c>
    </row>
    <row r="3443" spans="1:1" x14ac:dyDescent="0.25">
      <c r="A3443" s="7" t="s">
        <v>3562</v>
      </c>
    </row>
    <row r="3444" spans="1:1" x14ac:dyDescent="0.25">
      <c r="A3444" s="7" t="s">
        <v>3563</v>
      </c>
    </row>
    <row r="3445" spans="1:1" x14ac:dyDescent="0.25">
      <c r="A3445" s="7" t="s">
        <v>3564</v>
      </c>
    </row>
    <row r="3446" spans="1:1" x14ac:dyDescent="0.25">
      <c r="A3446" s="7" t="s">
        <v>3565</v>
      </c>
    </row>
    <row r="3447" spans="1:1" x14ac:dyDescent="0.25">
      <c r="A3447" s="7" t="s">
        <v>3566</v>
      </c>
    </row>
    <row r="3448" spans="1:1" x14ac:dyDescent="0.25">
      <c r="A3448" s="7" t="s">
        <v>3567</v>
      </c>
    </row>
    <row r="3449" spans="1:1" x14ac:dyDescent="0.25">
      <c r="A3449" s="7" t="s">
        <v>3568</v>
      </c>
    </row>
    <row r="3450" spans="1:1" x14ac:dyDescent="0.25">
      <c r="A3450" s="7" t="s">
        <v>3569</v>
      </c>
    </row>
    <row r="3451" spans="1:1" x14ac:dyDescent="0.25">
      <c r="A3451" s="7" t="s">
        <v>3570</v>
      </c>
    </row>
    <row r="3452" spans="1:1" x14ac:dyDescent="0.25">
      <c r="A3452" s="7" t="s">
        <v>3571</v>
      </c>
    </row>
    <row r="3453" spans="1:1" x14ac:dyDescent="0.25">
      <c r="A3453" s="7" t="s">
        <v>3572</v>
      </c>
    </row>
    <row r="3454" spans="1:1" x14ac:dyDescent="0.25">
      <c r="A3454" s="7" t="s">
        <v>3573</v>
      </c>
    </row>
    <row r="3455" spans="1:1" x14ac:dyDescent="0.25">
      <c r="A3455" s="7" t="s">
        <v>3574</v>
      </c>
    </row>
    <row r="3456" spans="1:1" x14ac:dyDescent="0.25">
      <c r="A3456" s="7" t="s">
        <v>3575</v>
      </c>
    </row>
    <row r="3457" spans="1:1" x14ac:dyDescent="0.25">
      <c r="A3457" s="7" t="s">
        <v>3576</v>
      </c>
    </row>
    <row r="3458" spans="1:1" x14ac:dyDescent="0.25">
      <c r="A3458" s="7" t="s">
        <v>3577</v>
      </c>
    </row>
    <row r="3459" spans="1:1" x14ac:dyDescent="0.25">
      <c r="A3459" s="7" t="s">
        <v>3578</v>
      </c>
    </row>
    <row r="3460" spans="1:1" x14ac:dyDescent="0.25">
      <c r="A3460" s="7" t="s">
        <v>3579</v>
      </c>
    </row>
    <row r="3461" spans="1:1" x14ac:dyDescent="0.25">
      <c r="A3461" s="7" t="s">
        <v>3580</v>
      </c>
    </row>
    <row r="3462" spans="1:1" x14ac:dyDescent="0.25">
      <c r="A3462" s="7" t="s">
        <v>3581</v>
      </c>
    </row>
    <row r="3463" spans="1:1" x14ac:dyDescent="0.25">
      <c r="A3463" s="7" t="s">
        <v>3582</v>
      </c>
    </row>
    <row r="3464" spans="1:1" x14ac:dyDescent="0.25">
      <c r="A3464" s="7" t="s">
        <v>3583</v>
      </c>
    </row>
    <row r="3465" spans="1:1" x14ac:dyDescent="0.25">
      <c r="A3465" s="7" t="s">
        <v>3584</v>
      </c>
    </row>
    <row r="3466" spans="1:1" x14ac:dyDescent="0.25">
      <c r="A3466" s="7" t="s">
        <v>3585</v>
      </c>
    </row>
    <row r="3467" spans="1:1" x14ac:dyDescent="0.25">
      <c r="A3467" s="7" t="s">
        <v>3586</v>
      </c>
    </row>
    <row r="3468" spans="1:1" x14ac:dyDescent="0.25">
      <c r="A3468" s="7" t="s">
        <v>3587</v>
      </c>
    </row>
    <row r="3469" spans="1:1" x14ac:dyDescent="0.25">
      <c r="A3469" s="7" t="s">
        <v>3588</v>
      </c>
    </row>
    <row r="3470" spans="1:1" x14ac:dyDescent="0.25">
      <c r="A3470" s="7" t="s">
        <v>3589</v>
      </c>
    </row>
    <row r="3471" spans="1:1" x14ac:dyDescent="0.25">
      <c r="A3471" s="7" t="s">
        <v>3590</v>
      </c>
    </row>
    <row r="3472" spans="1:1" x14ac:dyDescent="0.25">
      <c r="A3472" s="7" t="s">
        <v>3591</v>
      </c>
    </row>
    <row r="3473" spans="1:1" x14ac:dyDescent="0.25">
      <c r="A3473" s="7" t="s">
        <v>3592</v>
      </c>
    </row>
    <row r="3474" spans="1:1" x14ac:dyDescent="0.25">
      <c r="A3474" s="7" t="s">
        <v>3593</v>
      </c>
    </row>
    <row r="3475" spans="1:1" x14ac:dyDescent="0.25">
      <c r="A3475" s="7" t="s">
        <v>3594</v>
      </c>
    </row>
    <row r="3476" spans="1:1" x14ac:dyDescent="0.25">
      <c r="A3476" s="7" t="s">
        <v>3595</v>
      </c>
    </row>
    <row r="3477" spans="1:1" x14ac:dyDescent="0.25">
      <c r="A3477" s="7" t="s">
        <v>3596</v>
      </c>
    </row>
    <row r="3478" spans="1:1" x14ac:dyDescent="0.25">
      <c r="A3478" s="7" t="s">
        <v>3597</v>
      </c>
    </row>
    <row r="3479" spans="1:1" x14ac:dyDescent="0.25">
      <c r="A3479" s="7" t="s">
        <v>3598</v>
      </c>
    </row>
    <row r="3480" spans="1:1" x14ac:dyDescent="0.25">
      <c r="A3480" s="7" t="s">
        <v>3599</v>
      </c>
    </row>
    <row r="3481" spans="1:1" x14ac:dyDescent="0.25">
      <c r="A3481" s="7" t="s">
        <v>3600</v>
      </c>
    </row>
    <row r="3482" spans="1:1" x14ac:dyDescent="0.25">
      <c r="A3482" s="7" t="s">
        <v>3601</v>
      </c>
    </row>
    <row r="3483" spans="1:1" x14ac:dyDescent="0.25">
      <c r="A3483" s="7" t="s">
        <v>3602</v>
      </c>
    </row>
    <row r="3484" spans="1:1" x14ac:dyDescent="0.25">
      <c r="A3484" s="7" t="s">
        <v>3603</v>
      </c>
    </row>
    <row r="3485" spans="1:1" x14ac:dyDescent="0.25">
      <c r="A3485" s="7" t="s">
        <v>3604</v>
      </c>
    </row>
    <row r="3486" spans="1:1" x14ac:dyDescent="0.25">
      <c r="A3486" s="7" t="s">
        <v>3605</v>
      </c>
    </row>
    <row r="3487" spans="1:1" x14ac:dyDescent="0.25">
      <c r="A3487" s="7" t="s">
        <v>3606</v>
      </c>
    </row>
    <row r="3488" spans="1:1" x14ac:dyDescent="0.25">
      <c r="A3488" s="7" t="s">
        <v>3607</v>
      </c>
    </row>
    <row r="3489" spans="1:1" x14ac:dyDescent="0.25">
      <c r="A3489" s="7" t="s">
        <v>3608</v>
      </c>
    </row>
    <row r="3490" spans="1:1" x14ac:dyDescent="0.25">
      <c r="A3490" s="7" t="s">
        <v>3609</v>
      </c>
    </row>
    <row r="3491" spans="1:1" x14ac:dyDescent="0.25">
      <c r="A3491" s="7" t="s">
        <v>3610</v>
      </c>
    </row>
    <row r="3492" spans="1:1" x14ac:dyDescent="0.25">
      <c r="A3492" s="7" t="s">
        <v>3611</v>
      </c>
    </row>
    <row r="3493" spans="1:1" x14ac:dyDescent="0.25">
      <c r="A3493" s="7" t="s">
        <v>3612</v>
      </c>
    </row>
    <row r="3494" spans="1:1" x14ac:dyDescent="0.25">
      <c r="A3494" s="7" t="s">
        <v>3613</v>
      </c>
    </row>
    <row r="3495" spans="1:1" x14ac:dyDescent="0.25">
      <c r="A3495" s="7" t="s">
        <v>3614</v>
      </c>
    </row>
    <row r="3496" spans="1:1" x14ac:dyDescent="0.25">
      <c r="A3496" s="7" t="s">
        <v>3615</v>
      </c>
    </row>
    <row r="3497" spans="1:1" x14ac:dyDescent="0.25">
      <c r="A3497" s="7" t="s">
        <v>3616</v>
      </c>
    </row>
    <row r="3498" spans="1:1" x14ac:dyDescent="0.25">
      <c r="A3498" s="7" t="s">
        <v>3617</v>
      </c>
    </row>
    <row r="3499" spans="1:1" x14ac:dyDescent="0.25">
      <c r="A3499" s="7" t="s">
        <v>3618</v>
      </c>
    </row>
    <row r="3500" spans="1:1" x14ac:dyDescent="0.25">
      <c r="A3500" s="7" t="s">
        <v>3619</v>
      </c>
    </row>
    <row r="3501" spans="1:1" x14ac:dyDescent="0.25">
      <c r="A3501" s="7" t="s">
        <v>3620</v>
      </c>
    </row>
    <row r="3502" spans="1:1" x14ac:dyDescent="0.25">
      <c r="A3502" s="7" t="s">
        <v>3621</v>
      </c>
    </row>
    <row r="3503" spans="1:1" x14ac:dyDescent="0.25">
      <c r="A3503" s="7" t="s">
        <v>3622</v>
      </c>
    </row>
    <row r="3504" spans="1:1" x14ac:dyDescent="0.25">
      <c r="A3504" s="7" t="s">
        <v>3623</v>
      </c>
    </row>
    <row r="3505" spans="1:1" x14ac:dyDescent="0.25">
      <c r="A3505" s="7" t="s">
        <v>3624</v>
      </c>
    </row>
    <row r="3506" spans="1:1" x14ac:dyDescent="0.25">
      <c r="A3506" s="7" t="s">
        <v>3625</v>
      </c>
    </row>
    <row r="3507" spans="1:1" x14ac:dyDescent="0.25">
      <c r="A3507" s="7" t="s">
        <v>3626</v>
      </c>
    </row>
    <row r="3508" spans="1:1" x14ac:dyDescent="0.25">
      <c r="A3508" s="7" t="s">
        <v>3627</v>
      </c>
    </row>
    <row r="3509" spans="1:1" x14ac:dyDescent="0.25">
      <c r="A3509" s="7" t="s">
        <v>3628</v>
      </c>
    </row>
    <row r="3510" spans="1:1" x14ac:dyDescent="0.25">
      <c r="A3510" s="7" t="s">
        <v>3629</v>
      </c>
    </row>
    <row r="3511" spans="1:1" x14ac:dyDescent="0.25">
      <c r="A3511" s="7" t="s">
        <v>3630</v>
      </c>
    </row>
    <row r="3512" spans="1:1" x14ac:dyDescent="0.25">
      <c r="A3512" s="7" t="s">
        <v>3631</v>
      </c>
    </row>
    <row r="3513" spans="1:1" x14ac:dyDescent="0.25">
      <c r="A3513" s="7" t="s">
        <v>3632</v>
      </c>
    </row>
    <row r="3514" spans="1:1" x14ac:dyDescent="0.25">
      <c r="A3514" s="7" t="s">
        <v>3633</v>
      </c>
    </row>
    <row r="3515" spans="1:1" x14ac:dyDescent="0.25">
      <c r="A3515" s="7" t="s">
        <v>3634</v>
      </c>
    </row>
    <row r="3516" spans="1:1" x14ac:dyDescent="0.25">
      <c r="A3516" s="7" t="s">
        <v>3635</v>
      </c>
    </row>
    <row r="3517" spans="1:1" x14ac:dyDescent="0.25">
      <c r="A3517" s="7" t="s">
        <v>3636</v>
      </c>
    </row>
    <row r="3518" spans="1:1" x14ac:dyDescent="0.25">
      <c r="A3518" s="7" t="s">
        <v>3637</v>
      </c>
    </row>
    <row r="3519" spans="1:1" x14ac:dyDescent="0.25">
      <c r="A3519" s="7" t="s">
        <v>3638</v>
      </c>
    </row>
    <row r="3520" spans="1:1" x14ac:dyDescent="0.25">
      <c r="A3520" s="7" t="s">
        <v>3639</v>
      </c>
    </row>
    <row r="3521" spans="1:1" x14ac:dyDescent="0.25">
      <c r="A3521" s="7" t="s">
        <v>3640</v>
      </c>
    </row>
    <row r="3522" spans="1:1" x14ac:dyDescent="0.25">
      <c r="A3522" s="7" t="s">
        <v>3641</v>
      </c>
    </row>
    <row r="3523" spans="1:1" x14ac:dyDescent="0.25">
      <c r="A3523" s="7" t="s">
        <v>3642</v>
      </c>
    </row>
    <row r="3524" spans="1:1" x14ac:dyDescent="0.25">
      <c r="A3524" s="7" t="s">
        <v>3643</v>
      </c>
    </row>
    <row r="3525" spans="1:1" x14ac:dyDescent="0.25">
      <c r="A3525" s="7" t="s">
        <v>3644</v>
      </c>
    </row>
    <row r="3526" spans="1:1" x14ac:dyDescent="0.25">
      <c r="A3526" s="7" t="s">
        <v>3645</v>
      </c>
    </row>
    <row r="3527" spans="1:1" x14ac:dyDescent="0.25">
      <c r="A3527" s="7" t="s">
        <v>3646</v>
      </c>
    </row>
    <row r="3528" spans="1:1" x14ac:dyDescent="0.25">
      <c r="A3528" s="7" t="s">
        <v>3647</v>
      </c>
    </row>
    <row r="3529" spans="1:1" x14ac:dyDescent="0.25">
      <c r="A3529" s="7" t="s">
        <v>3648</v>
      </c>
    </row>
    <row r="3530" spans="1:1" x14ac:dyDescent="0.25">
      <c r="A3530" s="7" t="s">
        <v>3649</v>
      </c>
    </row>
    <row r="3531" spans="1:1" x14ac:dyDescent="0.25">
      <c r="A3531" s="7" t="s">
        <v>3650</v>
      </c>
    </row>
    <row r="3532" spans="1:1" x14ac:dyDescent="0.25">
      <c r="A3532" s="7" t="s">
        <v>3651</v>
      </c>
    </row>
    <row r="3533" spans="1:1" x14ac:dyDescent="0.25">
      <c r="A3533" s="7" t="s">
        <v>3652</v>
      </c>
    </row>
    <row r="3534" spans="1:1" x14ac:dyDescent="0.25">
      <c r="A3534" s="7" t="s">
        <v>3653</v>
      </c>
    </row>
    <row r="3535" spans="1:1" x14ac:dyDescent="0.25">
      <c r="A3535" s="7" t="s">
        <v>3654</v>
      </c>
    </row>
    <row r="3536" spans="1:1" x14ac:dyDescent="0.25">
      <c r="A3536" s="7" t="s">
        <v>3655</v>
      </c>
    </row>
    <row r="3537" spans="1:1" x14ac:dyDescent="0.25">
      <c r="A3537" s="7" t="s">
        <v>3656</v>
      </c>
    </row>
    <row r="3538" spans="1:1" x14ac:dyDescent="0.25">
      <c r="A3538" s="7" t="s">
        <v>3657</v>
      </c>
    </row>
    <row r="3539" spans="1:1" x14ac:dyDescent="0.25">
      <c r="A3539" s="7" t="s">
        <v>3658</v>
      </c>
    </row>
    <row r="3540" spans="1:1" x14ac:dyDescent="0.25">
      <c r="A3540" s="7" t="s">
        <v>3659</v>
      </c>
    </row>
    <row r="3541" spans="1:1" x14ac:dyDescent="0.25">
      <c r="A3541" s="7" t="s">
        <v>3660</v>
      </c>
    </row>
    <row r="3542" spans="1:1" x14ac:dyDescent="0.25">
      <c r="A3542" s="7" t="s">
        <v>3661</v>
      </c>
    </row>
    <row r="3543" spans="1:1" x14ac:dyDescent="0.25">
      <c r="A3543" s="7" t="s">
        <v>3662</v>
      </c>
    </row>
    <row r="3544" spans="1:1" x14ac:dyDescent="0.25">
      <c r="A3544" s="7" t="s">
        <v>3663</v>
      </c>
    </row>
    <row r="3545" spans="1:1" x14ac:dyDescent="0.25">
      <c r="A3545" s="7" t="s">
        <v>3664</v>
      </c>
    </row>
    <row r="3546" spans="1:1" x14ac:dyDescent="0.25">
      <c r="A3546" s="7" t="s">
        <v>3665</v>
      </c>
    </row>
    <row r="3547" spans="1:1" x14ac:dyDescent="0.25">
      <c r="A3547" s="7" t="s">
        <v>3666</v>
      </c>
    </row>
    <row r="3548" spans="1:1" x14ac:dyDescent="0.25">
      <c r="A3548" s="7" t="s">
        <v>3667</v>
      </c>
    </row>
    <row r="3549" spans="1:1" x14ac:dyDescent="0.25">
      <c r="A3549" s="7" t="s">
        <v>3668</v>
      </c>
    </row>
    <row r="3550" spans="1:1" x14ac:dyDescent="0.25">
      <c r="A3550" s="7" t="s">
        <v>3669</v>
      </c>
    </row>
    <row r="3551" spans="1:1" x14ac:dyDescent="0.25">
      <c r="A3551" s="7" t="s">
        <v>3670</v>
      </c>
    </row>
    <row r="3552" spans="1:1" x14ac:dyDescent="0.25">
      <c r="A3552" s="7" t="s">
        <v>3671</v>
      </c>
    </row>
    <row r="3553" spans="1:1" x14ac:dyDescent="0.25">
      <c r="A3553" s="7" t="s">
        <v>3672</v>
      </c>
    </row>
    <row r="3554" spans="1:1" x14ac:dyDescent="0.25">
      <c r="A3554" s="7" t="s">
        <v>3673</v>
      </c>
    </row>
    <row r="3555" spans="1:1" x14ac:dyDescent="0.25">
      <c r="A3555" s="7" t="s">
        <v>3674</v>
      </c>
    </row>
    <row r="3556" spans="1:1" x14ac:dyDescent="0.25">
      <c r="A3556" s="7" t="s">
        <v>3675</v>
      </c>
    </row>
    <row r="3557" spans="1:1" x14ac:dyDescent="0.25">
      <c r="A3557" s="7" t="s">
        <v>3676</v>
      </c>
    </row>
    <row r="3558" spans="1:1" x14ac:dyDescent="0.25">
      <c r="A3558" s="7" t="s">
        <v>3677</v>
      </c>
    </row>
    <row r="3559" spans="1:1" x14ac:dyDescent="0.25">
      <c r="A3559" s="7" t="s">
        <v>3678</v>
      </c>
    </row>
    <row r="3560" spans="1:1" x14ac:dyDescent="0.25">
      <c r="A3560" s="7" t="s">
        <v>3679</v>
      </c>
    </row>
    <row r="3561" spans="1:1" x14ac:dyDescent="0.25">
      <c r="A3561" s="7" t="s">
        <v>3680</v>
      </c>
    </row>
    <row r="3562" spans="1:1" x14ac:dyDescent="0.25">
      <c r="A3562" s="7" t="s">
        <v>3681</v>
      </c>
    </row>
    <row r="3563" spans="1:1" x14ac:dyDescent="0.25">
      <c r="A3563" s="7" t="s">
        <v>3682</v>
      </c>
    </row>
    <row r="3564" spans="1:1" x14ac:dyDescent="0.25">
      <c r="A3564" s="7" t="s">
        <v>3683</v>
      </c>
    </row>
    <row r="3565" spans="1:1" x14ac:dyDescent="0.25">
      <c r="A3565" s="7" t="s">
        <v>3684</v>
      </c>
    </row>
    <row r="3566" spans="1:1" x14ac:dyDescent="0.25">
      <c r="A3566" s="7" t="s">
        <v>3685</v>
      </c>
    </row>
    <row r="3567" spans="1:1" x14ac:dyDescent="0.25">
      <c r="A3567" s="7" t="s">
        <v>3686</v>
      </c>
    </row>
    <row r="3568" spans="1:1" x14ac:dyDescent="0.25">
      <c r="A3568" s="7" t="s">
        <v>3687</v>
      </c>
    </row>
    <row r="3569" spans="1:1" x14ac:dyDescent="0.25">
      <c r="A3569" s="7" t="s">
        <v>3688</v>
      </c>
    </row>
    <row r="3570" spans="1:1" x14ac:dyDescent="0.25">
      <c r="A3570" s="7" t="s">
        <v>3689</v>
      </c>
    </row>
    <row r="3571" spans="1:1" x14ac:dyDescent="0.25">
      <c r="A3571" s="7" t="s">
        <v>3690</v>
      </c>
    </row>
    <row r="3572" spans="1:1" x14ac:dyDescent="0.25">
      <c r="A3572" s="7" t="s">
        <v>3691</v>
      </c>
    </row>
    <row r="3573" spans="1:1" x14ac:dyDescent="0.25">
      <c r="A3573" s="7" t="s">
        <v>3692</v>
      </c>
    </row>
    <row r="3574" spans="1:1" x14ac:dyDescent="0.25">
      <c r="A3574" s="7" t="s">
        <v>3693</v>
      </c>
    </row>
    <row r="3575" spans="1:1" x14ac:dyDescent="0.25">
      <c r="A3575" s="7" t="s">
        <v>3694</v>
      </c>
    </row>
    <row r="3576" spans="1:1" x14ac:dyDescent="0.25">
      <c r="A3576" s="7" t="s">
        <v>3695</v>
      </c>
    </row>
    <row r="3577" spans="1:1" x14ac:dyDescent="0.25">
      <c r="A3577" s="7" t="s">
        <v>3696</v>
      </c>
    </row>
    <row r="3578" spans="1:1" x14ac:dyDescent="0.25">
      <c r="A3578" s="7" t="s">
        <v>3697</v>
      </c>
    </row>
    <row r="3579" spans="1:1" x14ac:dyDescent="0.25">
      <c r="A3579" s="7" t="s">
        <v>3698</v>
      </c>
    </row>
    <row r="3580" spans="1:1" x14ac:dyDescent="0.25">
      <c r="A3580" s="7" t="s">
        <v>3699</v>
      </c>
    </row>
    <row r="3581" spans="1:1" x14ac:dyDescent="0.25">
      <c r="A3581" s="7" t="s">
        <v>3700</v>
      </c>
    </row>
    <row r="3582" spans="1:1" x14ac:dyDescent="0.25">
      <c r="A3582" s="7" t="s">
        <v>3701</v>
      </c>
    </row>
    <row r="3583" spans="1:1" x14ac:dyDescent="0.25">
      <c r="A3583" s="7" t="s">
        <v>3702</v>
      </c>
    </row>
    <row r="3584" spans="1:1" x14ac:dyDescent="0.25">
      <c r="A3584" s="7" t="s">
        <v>3703</v>
      </c>
    </row>
    <row r="3585" spans="1:1" x14ac:dyDescent="0.25">
      <c r="A3585" s="7" t="s">
        <v>3704</v>
      </c>
    </row>
    <row r="3586" spans="1:1" x14ac:dyDescent="0.25">
      <c r="A3586" s="7" t="s">
        <v>3705</v>
      </c>
    </row>
    <row r="3587" spans="1:1" x14ac:dyDescent="0.25">
      <c r="A3587" s="7" t="s">
        <v>3706</v>
      </c>
    </row>
    <row r="3588" spans="1:1" x14ac:dyDescent="0.25">
      <c r="A3588" s="7" t="s">
        <v>3707</v>
      </c>
    </row>
    <row r="3589" spans="1:1" x14ac:dyDescent="0.25">
      <c r="A3589" s="7" t="s">
        <v>3708</v>
      </c>
    </row>
    <row r="3590" spans="1:1" x14ac:dyDescent="0.25">
      <c r="A3590" s="7" t="s">
        <v>3709</v>
      </c>
    </row>
    <row r="3591" spans="1:1" x14ac:dyDescent="0.25">
      <c r="A3591" s="7" t="s">
        <v>3710</v>
      </c>
    </row>
    <row r="3592" spans="1:1" x14ac:dyDescent="0.25">
      <c r="A3592" s="7" t="s">
        <v>3711</v>
      </c>
    </row>
    <row r="3593" spans="1:1" x14ac:dyDescent="0.25">
      <c r="A3593" s="7" t="s">
        <v>3712</v>
      </c>
    </row>
    <row r="3594" spans="1:1" x14ac:dyDescent="0.25">
      <c r="A3594" s="7" t="s">
        <v>3713</v>
      </c>
    </row>
    <row r="3595" spans="1:1" x14ac:dyDescent="0.25">
      <c r="A3595" s="7" t="s">
        <v>3714</v>
      </c>
    </row>
    <row r="3596" spans="1:1" x14ac:dyDescent="0.25">
      <c r="A3596" s="7" t="s">
        <v>3715</v>
      </c>
    </row>
    <row r="3597" spans="1:1" x14ac:dyDescent="0.25">
      <c r="A3597" s="7" t="s">
        <v>3716</v>
      </c>
    </row>
    <row r="3598" spans="1:1" x14ac:dyDescent="0.25">
      <c r="A3598" s="7" t="s">
        <v>3717</v>
      </c>
    </row>
    <row r="3599" spans="1:1" x14ac:dyDescent="0.25">
      <c r="A3599" s="7" t="s">
        <v>3718</v>
      </c>
    </row>
    <row r="3600" spans="1:1" x14ac:dyDescent="0.25">
      <c r="A3600" s="7" t="s">
        <v>3719</v>
      </c>
    </row>
    <row r="3601" spans="1:1" x14ac:dyDescent="0.25">
      <c r="A3601" s="7" t="s">
        <v>3720</v>
      </c>
    </row>
    <row r="3602" spans="1:1" x14ac:dyDescent="0.25">
      <c r="A3602" s="7" t="s">
        <v>3721</v>
      </c>
    </row>
    <row r="3603" spans="1:1" x14ac:dyDescent="0.25">
      <c r="A3603" s="7" t="s">
        <v>3722</v>
      </c>
    </row>
    <row r="3604" spans="1:1" x14ac:dyDescent="0.25">
      <c r="A3604" s="7" t="s">
        <v>3723</v>
      </c>
    </row>
    <row r="3605" spans="1:1" x14ac:dyDescent="0.25">
      <c r="A3605" s="7" t="s">
        <v>3724</v>
      </c>
    </row>
    <row r="3606" spans="1:1" x14ac:dyDescent="0.25">
      <c r="A3606" s="7" t="s">
        <v>3725</v>
      </c>
    </row>
    <row r="3607" spans="1:1" x14ac:dyDescent="0.25">
      <c r="A3607" s="7" t="s">
        <v>3726</v>
      </c>
    </row>
    <row r="3608" spans="1:1" x14ac:dyDescent="0.25">
      <c r="A3608" s="7" t="s">
        <v>3727</v>
      </c>
    </row>
    <row r="3609" spans="1:1" x14ac:dyDescent="0.25">
      <c r="A3609" s="7" t="s">
        <v>3728</v>
      </c>
    </row>
    <row r="3610" spans="1:1" x14ac:dyDescent="0.25">
      <c r="A3610" s="7" t="s">
        <v>3729</v>
      </c>
    </row>
    <row r="3611" spans="1:1" x14ac:dyDescent="0.25">
      <c r="A3611" s="7" t="s">
        <v>3730</v>
      </c>
    </row>
    <row r="3612" spans="1:1" x14ac:dyDescent="0.25">
      <c r="A3612" s="7" t="s">
        <v>3731</v>
      </c>
    </row>
    <row r="3613" spans="1:1" x14ac:dyDescent="0.25">
      <c r="A3613" s="7" t="s">
        <v>3732</v>
      </c>
    </row>
    <row r="3614" spans="1:1" x14ac:dyDescent="0.25">
      <c r="A3614" s="7" t="s">
        <v>3733</v>
      </c>
    </row>
    <row r="3615" spans="1:1" x14ac:dyDescent="0.25">
      <c r="A3615" s="7" t="s">
        <v>3734</v>
      </c>
    </row>
    <row r="3616" spans="1:1" x14ac:dyDescent="0.25">
      <c r="A3616" s="7" t="s">
        <v>3735</v>
      </c>
    </row>
    <row r="3617" spans="1:1" x14ac:dyDescent="0.25">
      <c r="A3617" s="7" t="s">
        <v>3736</v>
      </c>
    </row>
    <row r="3618" spans="1:1" x14ac:dyDescent="0.25">
      <c r="A3618" s="7" t="s">
        <v>3737</v>
      </c>
    </row>
    <row r="3619" spans="1:1" x14ac:dyDescent="0.25">
      <c r="A3619" s="7" t="s">
        <v>3738</v>
      </c>
    </row>
    <row r="3620" spans="1:1" x14ac:dyDescent="0.25">
      <c r="A3620" s="7" t="s">
        <v>3739</v>
      </c>
    </row>
    <row r="3621" spans="1:1" x14ac:dyDescent="0.25">
      <c r="A3621" s="7" t="s">
        <v>3740</v>
      </c>
    </row>
    <row r="3622" spans="1:1" x14ac:dyDescent="0.25">
      <c r="A3622" s="7" t="s">
        <v>3741</v>
      </c>
    </row>
    <row r="3623" spans="1:1" x14ac:dyDescent="0.25">
      <c r="A3623" s="7" t="s">
        <v>3742</v>
      </c>
    </row>
    <row r="3624" spans="1:1" x14ac:dyDescent="0.25">
      <c r="A3624" s="7" t="s">
        <v>3743</v>
      </c>
    </row>
    <row r="3625" spans="1:1" x14ac:dyDescent="0.25">
      <c r="A3625" s="7" t="s">
        <v>3744</v>
      </c>
    </row>
    <row r="3626" spans="1:1" x14ac:dyDescent="0.25">
      <c r="A3626" s="7" t="s">
        <v>3745</v>
      </c>
    </row>
    <row r="3627" spans="1:1" x14ac:dyDescent="0.25">
      <c r="A3627" s="7" t="s">
        <v>3746</v>
      </c>
    </row>
    <row r="3628" spans="1:1" x14ac:dyDescent="0.25">
      <c r="A3628" s="7" t="s">
        <v>3747</v>
      </c>
    </row>
    <row r="3629" spans="1:1" x14ac:dyDescent="0.25">
      <c r="A3629" s="7" t="s">
        <v>3748</v>
      </c>
    </row>
    <row r="3630" spans="1:1" x14ac:dyDescent="0.25">
      <c r="A3630" s="7" t="s">
        <v>3749</v>
      </c>
    </row>
    <row r="3631" spans="1:1" x14ac:dyDescent="0.25">
      <c r="A3631" s="7" t="s">
        <v>3750</v>
      </c>
    </row>
    <row r="3632" spans="1:1" x14ac:dyDescent="0.25">
      <c r="A3632" s="7" t="s">
        <v>3751</v>
      </c>
    </row>
    <row r="3633" spans="1:1" x14ac:dyDescent="0.25">
      <c r="A3633" s="7" t="s">
        <v>3752</v>
      </c>
    </row>
    <row r="3634" spans="1:1" x14ac:dyDescent="0.25">
      <c r="A3634" s="7" t="s">
        <v>3753</v>
      </c>
    </row>
    <row r="3635" spans="1:1" x14ac:dyDescent="0.25">
      <c r="A3635" s="7" t="s">
        <v>3754</v>
      </c>
    </row>
    <row r="3636" spans="1:1" x14ac:dyDescent="0.25">
      <c r="A3636" s="7" t="s">
        <v>3755</v>
      </c>
    </row>
    <row r="3637" spans="1:1" x14ac:dyDescent="0.25">
      <c r="A3637" s="7" t="s">
        <v>3756</v>
      </c>
    </row>
    <row r="3638" spans="1:1" x14ac:dyDescent="0.25">
      <c r="A3638" s="7" t="s">
        <v>3757</v>
      </c>
    </row>
    <row r="3639" spans="1:1" x14ac:dyDescent="0.25">
      <c r="A3639" s="7" t="s">
        <v>3758</v>
      </c>
    </row>
    <row r="3640" spans="1:1" x14ac:dyDescent="0.25">
      <c r="A3640" s="7" t="s">
        <v>3759</v>
      </c>
    </row>
    <row r="3641" spans="1:1" x14ac:dyDescent="0.25">
      <c r="A3641" s="7" t="s">
        <v>3760</v>
      </c>
    </row>
    <row r="3642" spans="1:1" x14ac:dyDescent="0.25">
      <c r="A3642" s="7" t="s">
        <v>3761</v>
      </c>
    </row>
    <row r="3643" spans="1:1" x14ac:dyDescent="0.25">
      <c r="A3643" s="7" t="s">
        <v>3762</v>
      </c>
    </row>
    <row r="3644" spans="1:1" x14ac:dyDescent="0.25">
      <c r="A3644" s="7" t="s">
        <v>3763</v>
      </c>
    </row>
    <row r="3645" spans="1:1" x14ac:dyDescent="0.25">
      <c r="A3645" s="7" t="s">
        <v>3764</v>
      </c>
    </row>
    <row r="3646" spans="1:1" x14ac:dyDescent="0.25">
      <c r="A3646" s="7" t="s">
        <v>3765</v>
      </c>
    </row>
    <row r="3647" spans="1:1" x14ac:dyDescent="0.25">
      <c r="A3647" s="7" t="s">
        <v>3766</v>
      </c>
    </row>
    <row r="3648" spans="1:1" x14ac:dyDescent="0.25">
      <c r="A3648" s="7" t="s">
        <v>3767</v>
      </c>
    </row>
    <row r="3649" spans="1:1" x14ac:dyDescent="0.25">
      <c r="A3649" s="7" t="s">
        <v>3768</v>
      </c>
    </row>
    <row r="3650" spans="1:1" x14ac:dyDescent="0.25">
      <c r="A3650" s="7" t="s">
        <v>3769</v>
      </c>
    </row>
    <row r="3651" spans="1:1" x14ac:dyDescent="0.25">
      <c r="A3651" s="7" t="s">
        <v>3770</v>
      </c>
    </row>
    <row r="3652" spans="1:1" x14ac:dyDescent="0.25">
      <c r="A3652" s="7" t="s">
        <v>3771</v>
      </c>
    </row>
    <row r="3653" spans="1:1" x14ac:dyDescent="0.25">
      <c r="A3653" s="7" t="s">
        <v>3772</v>
      </c>
    </row>
    <row r="3654" spans="1:1" x14ac:dyDescent="0.25">
      <c r="A3654" s="7" t="s">
        <v>3773</v>
      </c>
    </row>
    <row r="3655" spans="1:1" x14ac:dyDescent="0.25">
      <c r="A3655" s="7" t="s">
        <v>3774</v>
      </c>
    </row>
    <row r="3656" spans="1:1" x14ac:dyDescent="0.25">
      <c r="A3656" s="7" t="s">
        <v>3775</v>
      </c>
    </row>
    <row r="3657" spans="1:1" x14ac:dyDescent="0.25">
      <c r="A3657" s="7" t="s">
        <v>3776</v>
      </c>
    </row>
    <row r="3658" spans="1:1" x14ac:dyDescent="0.25">
      <c r="A3658" s="7" t="s">
        <v>3777</v>
      </c>
    </row>
    <row r="3659" spans="1:1" x14ac:dyDescent="0.25">
      <c r="A3659" s="7" t="s">
        <v>3778</v>
      </c>
    </row>
    <row r="3660" spans="1:1" x14ac:dyDescent="0.25">
      <c r="A3660" s="7" t="s">
        <v>3779</v>
      </c>
    </row>
    <row r="3661" spans="1:1" x14ac:dyDescent="0.25">
      <c r="A3661" s="7" t="s">
        <v>3780</v>
      </c>
    </row>
    <row r="3662" spans="1:1" x14ac:dyDescent="0.25">
      <c r="A3662" s="7" t="s">
        <v>3781</v>
      </c>
    </row>
    <row r="3663" spans="1:1" x14ac:dyDescent="0.25">
      <c r="A3663" s="7" t="s">
        <v>3782</v>
      </c>
    </row>
    <row r="3664" spans="1:1" x14ac:dyDescent="0.25">
      <c r="A3664" s="7" t="s">
        <v>3783</v>
      </c>
    </row>
    <row r="3665" spans="1:1" x14ac:dyDescent="0.25">
      <c r="A3665" s="7" t="s">
        <v>3784</v>
      </c>
    </row>
    <row r="3666" spans="1:1" x14ac:dyDescent="0.25">
      <c r="A3666" s="7" t="s">
        <v>3785</v>
      </c>
    </row>
    <row r="3667" spans="1:1" x14ac:dyDescent="0.25">
      <c r="A3667" s="7" t="s">
        <v>3786</v>
      </c>
    </row>
    <row r="3668" spans="1:1" x14ac:dyDescent="0.25">
      <c r="A3668" s="7" t="s">
        <v>3787</v>
      </c>
    </row>
    <row r="3669" spans="1:1" x14ac:dyDescent="0.25">
      <c r="A3669" s="7" t="s">
        <v>3788</v>
      </c>
    </row>
    <row r="3670" spans="1:1" x14ac:dyDescent="0.25">
      <c r="A3670" s="7" t="s">
        <v>3789</v>
      </c>
    </row>
    <row r="3671" spans="1:1" x14ac:dyDescent="0.25">
      <c r="A3671" s="7" t="s">
        <v>3790</v>
      </c>
    </row>
    <row r="3672" spans="1:1" x14ac:dyDescent="0.25">
      <c r="A3672" s="7" t="s">
        <v>3791</v>
      </c>
    </row>
    <row r="3673" spans="1:1" x14ac:dyDescent="0.25">
      <c r="A3673" s="7" t="s">
        <v>3792</v>
      </c>
    </row>
    <row r="3674" spans="1:1" x14ac:dyDescent="0.25">
      <c r="A3674" s="7" t="s">
        <v>3793</v>
      </c>
    </row>
    <row r="3675" spans="1:1" x14ac:dyDescent="0.25">
      <c r="A3675" s="7" t="s">
        <v>3794</v>
      </c>
    </row>
    <row r="3676" spans="1:1" x14ac:dyDescent="0.25">
      <c r="A3676" s="7" t="s">
        <v>3795</v>
      </c>
    </row>
    <row r="3677" spans="1:1" x14ac:dyDescent="0.25">
      <c r="A3677" s="7" t="s">
        <v>3796</v>
      </c>
    </row>
    <row r="3678" spans="1:1" x14ac:dyDescent="0.25">
      <c r="A3678" s="7" t="s">
        <v>3797</v>
      </c>
    </row>
    <row r="3679" spans="1:1" x14ac:dyDescent="0.25">
      <c r="A3679" s="7" t="s">
        <v>3798</v>
      </c>
    </row>
    <row r="3680" spans="1:1" x14ac:dyDescent="0.25">
      <c r="A3680" s="7" t="s">
        <v>3799</v>
      </c>
    </row>
    <row r="3681" spans="1:1" x14ac:dyDescent="0.25">
      <c r="A3681" s="7" t="s">
        <v>3800</v>
      </c>
    </row>
    <row r="3682" spans="1:1" x14ac:dyDescent="0.25">
      <c r="A3682" s="7" t="s">
        <v>3801</v>
      </c>
    </row>
    <row r="3683" spans="1:1" x14ac:dyDescent="0.25">
      <c r="A3683" s="7" t="s">
        <v>3802</v>
      </c>
    </row>
    <row r="3684" spans="1:1" x14ac:dyDescent="0.25">
      <c r="A3684" s="7" t="s">
        <v>3803</v>
      </c>
    </row>
    <row r="3685" spans="1:1" x14ac:dyDescent="0.25">
      <c r="A3685" s="7" t="s">
        <v>3804</v>
      </c>
    </row>
    <row r="3686" spans="1:1" x14ac:dyDescent="0.25">
      <c r="A3686" s="7" t="s">
        <v>3805</v>
      </c>
    </row>
    <row r="3687" spans="1:1" x14ac:dyDescent="0.25">
      <c r="A3687" s="7" t="s">
        <v>3806</v>
      </c>
    </row>
    <row r="3688" spans="1:1" x14ac:dyDescent="0.25">
      <c r="A3688" s="7" t="s">
        <v>3807</v>
      </c>
    </row>
    <row r="3689" spans="1:1" x14ac:dyDescent="0.25">
      <c r="A3689" s="7" t="s">
        <v>3808</v>
      </c>
    </row>
    <row r="3690" spans="1:1" x14ac:dyDescent="0.25">
      <c r="A3690" s="7" t="s">
        <v>3809</v>
      </c>
    </row>
    <row r="3691" spans="1:1" x14ac:dyDescent="0.25">
      <c r="A3691" s="7" t="s">
        <v>3810</v>
      </c>
    </row>
    <row r="3692" spans="1:1" x14ac:dyDescent="0.25">
      <c r="A3692" s="7" t="s">
        <v>3811</v>
      </c>
    </row>
    <row r="3693" spans="1:1" x14ac:dyDescent="0.25">
      <c r="A3693" s="7" t="s">
        <v>3812</v>
      </c>
    </row>
    <row r="3694" spans="1:1" x14ac:dyDescent="0.25">
      <c r="A3694" s="7" t="s">
        <v>3813</v>
      </c>
    </row>
    <row r="3695" spans="1:1" x14ac:dyDescent="0.25">
      <c r="A3695" s="7" t="s">
        <v>3814</v>
      </c>
    </row>
    <row r="3696" spans="1:1" x14ac:dyDescent="0.25">
      <c r="A3696" s="7" t="s">
        <v>3815</v>
      </c>
    </row>
    <row r="3697" spans="1:1" x14ac:dyDescent="0.25">
      <c r="A3697" s="7" t="s">
        <v>3816</v>
      </c>
    </row>
    <row r="3698" spans="1:1" x14ac:dyDescent="0.25">
      <c r="A3698" s="7" t="s">
        <v>3817</v>
      </c>
    </row>
    <row r="3699" spans="1:1" x14ac:dyDescent="0.25">
      <c r="A3699" s="7" t="s">
        <v>3818</v>
      </c>
    </row>
    <row r="3700" spans="1:1" x14ac:dyDescent="0.25">
      <c r="A3700" s="7" t="s">
        <v>3819</v>
      </c>
    </row>
    <row r="3701" spans="1:1" x14ac:dyDescent="0.25">
      <c r="A3701" s="7" t="s">
        <v>3820</v>
      </c>
    </row>
    <row r="3702" spans="1:1" x14ac:dyDescent="0.25">
      <c r="A3702" s="7" t="s">
        <v>3821</v>
      </c>
    </row>
    <row r="3703" spans="1:1" x14ac:dyDescent="0.25">
      <c r="A3703" s="7" t="s">
        <v>3822</v>
      </c>
    </row>
    <row r="3704" spans="1:1" x14ac:dyDescent="0.25">
      <c r="A3704" s="7" t="s">
        <v>3823</v>
      </c>
    </row>
    <row r="3705" spans="1:1" x14ac:dyDescent="0.25">
      <c r="A3705" s="7" t="s">
        <v>3824</v>
      </c>
    </row>
    <row r="3706" spans="1:1" x14ac:dyDescent="0.25">
      <c r="A3706" s="7" t="s">
        <v>3825</v>
      </c>
    </row>
    <row r="3707" spans="1:1" x14ac:dyDescent="0.25">
      <c r="A3707" s="7" t="s">
        <v>3826</v>
      </c>
    </row>
    <row r="3708" spans="1:1" x14ac:dyDescent="0.25">
      <c r="A3708" s="7" t="s">
        <v>3827</v>
      </c>
    </row>
    <row r="3709" spans="1:1" x14ac:dyDescent="0.25">
      <c r="A3709" s="7" t="s">
        <v>3828</v>
      </c>
    </row>
    <row r="3710" spans="1:1" x14ac:dyDescent="0.25">
      <c r="A3710" s="7" t="s">
        <v>3829</v>
      </c>
    </row>
    <row r="3711" spans="1:1" x14ac:dyDescent="0.25">
      <c r="A3711" s="7" t="s">
        <v>3830</v>
      </c>
    </row>
    <row r="3712" spans="1:1" x14ac:dyDescent="0.25">
      <c r="A3712" s="7" t="s">
        <v>3831</v>
      </c>
    </row>
    <row r="3713" spans="1:1" x14ac:dyDescent="0.25">
      <c r="A3713" s="7" t="s">
        <v>3832</v>
      </c>
    </row>
    <row r="3714" spans="1:1" x14ac:dyDescent="0.25">
      <c r="A3714" s="7" t="s">
        <v>3833</v>
      </c>
    </row>
    <row r="3715" spans="1:1" x14ac:dyDescent="0.25">
      <c r="A3715" s="7" t="s">
        <v>3834</v>
      </c>
    </row>
    <row r="3716" spans="1:1" x14ac:dyDescent="0.25">
      <c r="A3716" s="7" t="s">
        <v>3835</v>
      </c>
    </row>
    <row r="3717" spans="1:1" x14ac:dyDescent="0.25">
      <c r="A3717" s="7" t="s">
        <v>3836</v>
      </c>
    </row>
    <row r="3718" spans="1:1" x14ac:dyDescent="0.25">
      <c r="A3718" s="7" t="s">
        <v>3837</v>
      </c>
    </row>
    <row r="3719" spans="1:1" x14ac:dyDescent="0.25">
      <c r="A3719" s="7" t="s">
        <v>3838</v>
      </c>
    </row>
    <row r="3720" spans="1:1" x14ac:dyDescent="0.25">
      <c r="A3720" s="7" t="s">
        <v>3839</v>
      </c>
    </row>
    <row r="3721" spans="1:1" x14ac:dyDescent="0.25">
      <c r="A3721" s="7" t="s">
        <v>3840</v>
      </c>
    </row>
    <row r="3722" spans="1:1" x14ac:dyDescent="0.25">
      <c r="A3722" s="7" t="s">
        <v>3841</v>
      </c>
    </row>
    <row r="3723" spans="1:1" x14ac:dyDescent="0.25">
      <c r="A3723" s="7" t="s">
        <v>3842</v>
      </c>
    </row>
    <row r="3724" spans="1:1" x14ac:dyDescent="0.25">
      <c r="A3724" s="7" t="s">
        <v>3843</v>
      </c>
    </row>
    <row r="3725" spans="1:1" x14ac:dyDescent="0.25">
      <c r="A3725" s="7" t="s">
        <v>3844</v>
      </c>
    </row>
    <row r="3726" spans="1:1" x14ac:dyDescent="0.25">
      <c r="A3726" s="7" t="s">
        <v>3845</v>
      </c>
    </row>
    <row r="3727" spans="1:1" x14ac:dyDescent="0.25">
      <c r="A3727" s="7" t="s">
        <v>3846</v>
      </c>
    </row>
    <row r="3728" spans="1:1" x14ac:dyDescent="0.25">
      <c r="A3728" s="7" t="s">
        <v>3847</v>
      </c>
    </row>
    <row r="3729" spans="1:1" x14ac:dyDescent="0.25">
      <c r="A3729" s="7" t="s">
        <v>3848</v>
      </c>
    </row>
    <row r="3730" spans="1:1" x14ac:dyDescent="0.25">
      <c r="A3730" s="7" t="s">
        <v>3849</v>
      </c>
    </row>
    <row r="3731" spans="1:1" x14ac:dyDescent="0.25">
      <c r="A3731" s="7" t="s">
        <v>3850</v>
      </c>
    </row>
    <row r="3732" spans="1:1" x14ac:dyDescent="0.25">
      <c r="A3732" s="7" t="s">
        <v>3851</v>
      </c>
    </row>
    <row r="3733" spans="1:1" x14ac:dyDescent="0.25">
      <c r="A3733" s="7" t="s">
        <v>3852</v>
      </c>
    </row>
    <row r="3734" spans="1:1" x14ac:dyDescent="0.25">
      <c r="A3734" s="7" t="s">
        <v>3853</v>
      </c>
    </row>
    <row r="3735" spans="1:1" x14ac:dyDescent="0.25">
      <c r="A3735" s="7" t="s">
        <v>3854</v>
      </c>
    </row>
    <row r="3736" spans="1:1" x14ac:dyDescent="0.25">
      <c r="A3736" s="7" t="s">
        <v>3855</v>
      </c>
    </row>
    <row r="3737" spans="1:1" x14ac:dyDescent="0.25">
      <c r="A3737" s="7" t="s">
        <v>3856</v>
      </c>
    </row>
    <row r="3738" spans="1:1" x14ac:dyDescent="0.25">
      <c r="A3738" s="7" t="s">
        <v>3857</v>
      </c>
    </row>
    <row r="3739" spans="1:1" x14ac:dyDescent="0.25">
      <c r="A3739" s="7" t="s">
        <v>3858</v>
      </c>
    </row>
    <row r="3740" spans="1:1" x14ac:dyDescent="0.25">
      <c r="A3740" s="7" t="s">
        <v>3859</v>
      </c>
    </row>
    <row r="3741" spans="1:1" x14ac:dyDescent="0.25">
      <c r="A3741" s="7" t="s">
        <v>3860</v>
      </c>
    </row>
    <row r="3742" spans="1:1" x14ac:dyDescent="0.25">
      <c r="A3742" s="7" t="s">
        <v>3861</v>
      </c>
    </row>
    <row r="3743" spans="1:1" x14ac:dyDescent="0.25">
      <c r="A3743" s="7" t="s">
        <v>3862</v>
      </c>
    </row>
    <row r="3744" spans="1:1" x14ac:dyDescent="0.25">
      <c r="A3744" s="7" t="s">
        <v>3863</v>
      </c>
    </row>
    <row r="3745" spans="1:1" x14ac:dyDescent="0.25">
      <c r="A3745" s="7" t="s">
        <v>3864</v>
      </c>
    </row>
    <row r="3746" spans="1:1" x14ac:dyDescent="0.25">
      <c r="A3746" s="7" t="s">
        <v>3865</v>
      </c>
    </row>
    <row r="3747" spans="1:1" x14ac:dyDescent="0.25">
      <c r="A3747" s="7" t="s">
        <v>3866</v>
      </c>
    </row>
    <row r="3748" spans="1:1" x14ac:dyDescent="0.25">
      <c r="A3748" s="7" t="s">
        <v>3867</v>
      </c>
    </row>
    <row r="3749" spans="1:1" x14ac:dyDescent="0.25">
      <c r="A3749" s="7" t="s">
        <v>3868</v>
      </c>
    </row>
    <row r="3750" spans="1:1" x14ac:dyDescent="0.25">
      <c r="A3750" s="7" t="s">
        <v>3869</v>
      </c>
    </row>
    <row r="3751" spans="1:1" x14ac:dyDescent="0.25">
      <c r="A3751" s="7" t="s">
        <v>3870</v>
      </c>
    </row>
    <row r="3752" spans="1:1" x14ac:dyDescent="0.25">
      <c r="A3752" s="7" t="s">
        <v>3871</v>
      </c>
    </row>
    <row r="3753" spans="1:1" x14ac:dyDescent="0.25">
      <c r="A3753" s="7" t="s">
        <v>3872</v>
      </c>
    </row>
    <row r="3754" spans="1:1" x14ac:dyDescent="0.25">
      <c r="A3754" s="7" t="s">
        <v>3873</v>
      </c>
    </row>
    <row r="3755" spans="1:1" x14ac:dyDescent="0.25">
      <c r="A3755" s="7" t="s">
        <v>3874</v>
      </c>
    </row>
    <row r="3756" spans="1:1" x14ac:dyDescent="0.25">
      <c r="A3756" s="7" t="s">
        <v>3875</v>
      </c>
    </row>
    <row r="3757" spans="1:1" x14ac:dyDescent="0.25">
      <c r="A3757" s="7" t="s">
        <v>3876</v>
      </c>
    </row>
    <row r="3758" spans="1:1" x14ac:dyDescent="0.25">
      <c r="A3758" s="7" t="s">
        <v>3877</v>
      </c>
    </row>
    <row r="3759" spans="1:1" x14ac:dyDescent="0.25">
      <c r="A3759" s="7" t="s">
        <v>3878</v>
      </c>
    </row>
    <row r="3760" spans="1:1" x14ac:dyDescent="0.25">
      <c r="A3760" s="7" t="s">
        <v>3879</v>
      </c>
    </row>
    <row r="3761" spans="1:1" x14ac:dyDescent="0.25">
      <c r="A3761" s="7" t="s">
        <v>3880</v>
      </c>
    </row>
    <row r="3762" spans="1:1" x14ac:dyDescent="0.25">
      <c r="A3762" s="7" t="s">
        <v>3881</v>
      </c>
    </row>
    <row r="3763" spans="1:1" x14ac:dyDescent="0.25">
      <c r="A3763" s="7" t="s">
        <v>3882</v>
      </c>
    </row>
    <row r="3764" spans="1:1" x14ac:dyDescent="0.25">
      <c r="A3764" s="7" t="s">
        <v>3883</v>
      </c>
    </row>
    <row r="3765" spans="1:1" x14ac:dyDescent="0.25">
      <c r="A3765" s="7" t="s">
        <v>3884</v>
      </c>
    </row>
    <row r="3766" spans="1:1" x14ac:dyDescent="0.25">
      <c r="A3766" s="7" t="s">
        <v>3885</v>
      </c>
    </row>
    <row r="3767" spans="1:1" x14ac:dyDescent="0.25">
      <c r="A3767" s="7" t="s">
        <v>3886</v>
      </c>
    </row>
    <row r="3768" spans="1:1" x14ac:dyDescent="0.25">
      <c r="A3768" s="7" t="s">
        <v>3887</v>
      </c>
    </row>
    <row r="3769" spans="1:1" x14ac:dyDescent="0.25">
      <c r="A3769" s="7" t="s">
        <v>3888</v>
      </c>
    </row>
    <row r="3770" spans="1:1" x14ac:dyDescent="0.25">
      <c r="A3770" s="7" t="s">
        <v>3889</v>
      </c>
    </row>
    <row r="3771" spans="1:1" x14ac:dyDescent="0.25">
      <c r="A3771" s="7" t="s">
        <v>3890</v>
      </c>
    </row>
    <row r="3772" spans="1:1" x14ac:dyDescent="0.25">
      <c r="A3772" s="7" t="s">
        <v>3891</v>
      </c>
    </row>
    <row r="3773" spans="1:1" x14ac:dyDescent="0.25">
      <c r="A3773" s="7" t="s">
        <v>3892</v>
      </c>
    </row>
    <row r="3774" spans="1:1" x14ac:dyDescent="0.25">
      <c r="A3774" s="7" t="s">
        <v>3893</v>
      </c>
    </row>
    <row r="3775" spans="1:1" x14ac:dyDescent="0.25">
      <c r="A3775" s="7" t="s">
        <v>3894</v>
      </c>
    </row>
    <row r="3776" spans="1:1" x14ac:dyDescent="0.25">
      <c r="A3776" s="7" t="s">
        <v>3895</v>
      </c>
    </row>
    <row r="3777" spans="1:1" x14ac:dyDescent="0.25">
      <c r="A3777" s="7" t="s">
        <v>3896</v>
      </c>
    </row>
    <row r="3778" spans="1:1" x14ac:dyDescent="0.25">
      <c r="A3778" s="7" t="s">
        <v>3897</v>
      </c>
    </row>
    <row r="3779" spans="1:1" x14ac:dyDescent="0.25">
      <c r="A3779" s="7" t="s">
        <v>3898</v>
      </c>
    </row>
    <row r="3780" spans="1:1" x14ac:dyDescent="0.25">
      <c r="A3780" s="7" t="s">
        <v>3899</v>
      </c>
    </row>
    <row r="3781" spans="1:1" x14ac:dyDescent="0.25">
      <c r="A3781" s="7" t="s">
        <v>3900</v>
      </c>
    </row>
    <row r="3782" spans="1:1" x14ac:dyDescent="0.25">
      <c r="A3782" s="7" t="s">
        <v>3901</v>
      </c>
    </row>
    <row r="3783" spans="1:1" x14ac:dyDescent="0.25">
      <c r="A3783" s="7" t="s">
        <v>3902</v>
      </c>
    </row>
    <row r="3784" spans="1:1" x14ac:dyDescent="0.25">
      <c r="A3784" s="7" t="s">
        <v>3903</v>
      </c>
    </row>
    <row r="3785" spans="1:1" x14ac:dyDescent="0.25">
      <c r="A3785" s="7" t="s">
        <v>3904</v>
      </c>
    </row>
    <row r="3786" spans="1:1" x14ac:dyDescent="0.25">
      <c r="A3786" s="7" t="s">
        <v>3905</v>
      </c>
    </row>
    <row r="3787" spans="1:1" x14ac:dyDescent="0.25">
      <c r="A3787" s="7" t="s">
        <v>3906</v>
      </c>
    </row>
    <row r="3788" spans="1:1" x14ac:dyDescent="0.25">
      <c r="A3788" s="7" t="s">
        <v>3907</v>
      </c>
    </row>
    <row r="3789" spans="1:1" x14ac:dyDescent="0.25">
      <c r="A3789" s="7" t="s">
        <v>3908</v>
      </c>
    </row>
    <row r="3790" spans="1:1" x14ac:dyDescent="0.25">
      <c r="A3790" s="7" t="s">
        <v>3909</v>
      </c>
    </row>
    <row r="3791" spans="1:1" x14ac:dyDescent="0.25">
      <c r="A3791" s="7" t="s">
        <v>3910</v>
      </c>
    </row>
    <row r="3792" spans="1:1" x14ac:dyDescent="0.25">
      <c r="A3792" s="7" t="s">
        <v>3911</v>
      </c>
    </row>
    <row r="3793" spans="1:1" x14ac:dyDescent="0.25">
      <c r="A3793" s="7" t="s">
        <v>3912</v>
      </c>
    </row>
    <row r="3794" spans="1:1" x14ac:dyDescent="0.25">
      <c r="A3794" s="7" t="s">
        <v>3913</v>
      </c>
    </row>
    <row r="3795" spans="1:1" x14ac:dyDescent="0.25">
      <c r="A3795" s="7" t="s">
        <v>3914</v>
      </c>
    </row>
    <row r="3796" spans="1:1" x14ac:dyDescent="0.25">
      <c r="A3796" s="7" t="s">
        <v>3915</v>
      </c>
    </row>
    <row r="3797" spans="1:1" x14ac:dyDescent="0.25">
      <c r="A3797" s="7" t="s">
        <v>3916</v>
      </c>
    </row>
    <row r="3798" spans="1:1" x14ac:dyDescent="0.25">
      <c r="A3798" s="7" t="s">
        <v>3917</v>
      </c>
    </row>
    <row r="3799" spans="1:1" x14ac:dyDescent="0.25">
      <c r="A3799" s="7" t="s">
        <v>3918</v>
      </c>
    </row>
    <row r="3800" spans="1:1" x14ac:dyDescent="0.25">
      <c r="A3800" s="7" t="s">
        <v>3919</v>
      </c>
    </row>
    <row r="3801" spans="1:1" x14ac:dyDescent="0.25">
      <c r="A3801" s="7" t="s">
        <v>3920</v>
      </c>
    </row>
    <row r="3802" spans="1:1" x14ac:dyDescent="0.25">
      <c r="A3802" s="7" t="s">
        <v>3921</v>
      </c>
    </row>
    <row r="3803" spans="1:1" x14ac:dyDescent="0.25">
      <c r="A3803" s="7" t="s">
        <v>3922</v>
      </c>
    </row>
    <row r="3804" spans="1:1" x14ac:dyDescent="0.25">
      <c r="A3804" s="7" t="s">
        <v>3923</v>
      </c>
    </row>
    <row r="3805" spans="1:1" x14ac:dyDescent="0.25">
      <c r="A3805" s="7" t="s">
        <v>3924</v>
      </c>
    </row>
    <row r="3806" spans="1:1" x14ac:dyDescent="0.25">
      <c r="A3806" s="7" t="s">
        <v>3925</v>
      </c>
    </row>
    <row r="3807" spans="1:1" x14ac:dyDescent="0.25">
      <c r="A3807" s="7" t="s">
        <v>3926</v>
      </c>
    </row>
    <row r="3808" spans="1:1" x14ac:dyDescent="0.25">
      <c r="A3808" s="7" t="s">
        <v>3927</v>
      </c>
    </row>
    <row r="3809" spans="1:1" x14ac:dyDescent="0.25">
      <c r="A3809" s="7" t="s">
        <v>3928</v>
      </c>
    </row>
    <row r="3810" spans="1:1" x14ac:dyDescent="0.25">
      <c r="A3810" s="7" t="s">
        <v>3929</v>
      </c>
    </row>
    <row r="3811" spans="1:1" x14ac:dyDescent="0.25">
      <c r="A3811" s="7" t="s">
        <v>3930</v>
      </c>
    </row>
    <row r="3812" spans="1:1" x14ac:dyDescent="0.25">
      <c r="A3812" s="7" t="s">
        <v>3931</v>
      </c>
    </row>
    <row r="3813" spans="1:1" x14ac:dyDescent="0.25">
      <c r="A3813" s="7" t="s">
        <v>3932</v>
      </c>
    </row>
    <row r="3814" spans="1:1" x14ac:dyDescent="0.25">
      <c r="A3814" s="7" t="s">
        <v>3933</v>
      </c>
    </row>
    <row r="3815" spans="1:1" x14ac:dyDescent="0.25">
      <c r="A3815" s="7" t="s">
        <v>3934</v>
      </c>
    </row>
    <row r="3816" spans="1:1" x14ac:dyDescent="0.25">
      <c r="A3816" s="7" t="s">
        <v>3935</v>
      </c>
    </row>
    <row r="3817" spans="1:1" x14ac:dyDescent="0.25">
      <c r="A3817" s="7" t="s">
        <v>3936</v>
      </c>
    </row>
    <row r="3818" spans="1:1" x14ac:dyDescent="0.25">
      <c r="A3818" s="7" t="s">
        <v>3937</v>
      </c>
    </row>
    <row r="3819" spans="1:1" x14ac:dyDescent="0.25">
      <c r="A3819" s="7" t="s">
        <v>3938</v>
      </c>
    </row>
    <row r="3820" spans="1:1" x14ac:dyDescent="0.25">
      <c r="A3820" s="7" t="s">
        <v>3939</v>
      </c>
    </row>
    <row r="3821" spans="1:1" x14ac:dyDescent="0.25">
      <c r="A3821" s="7" t="s">
        <v>3940</v>
      </c>
    </row>
    <row r="3822" spans="1:1" x14ac:dyDescent="0.25">
      <c r="A3822" s="7" t="s">
        <v>3941</v>
      </c>
    </row>
    <row r="3823" spans="1:1" x14ac:dyDescent="0.25">
      <c r="A3823" s="7" t="s">
        <v>3942</v>
      </c>
    </row>
    <row r="3824" spans="1:1" x14ac:dyDescent="0.25">
      <c r="A3824" s="7" t="s">
        <v>3943</v>
      </c>
    </row>
    <row r="3825" spans="1:1" x14ac:dyDescent="0.25">
      <c r="A3825" s="7" t="s">
        <v>3944</v>
      </c>
    </row>
    <row r="3826" spans="1:1" x14ac:dyDescent="0.25">
      <c r="A3826" s="7" t="s">
        <v>3945</v>
      </c>
    </row>
    <row r="3827" spans="1:1" x14ac:dyDescent="0.25">
      <c r="A3827" s="7" t="s">
        <v>3946</v>
      </c>
    </row>
    <row r="3828" spans="1:1" x14ac:dyDescent="0.25">
      <c r="A3828" s="7" t="s">
        <v>3947</v>
      </c>
    </row>
    <row r="3829" spans="1:1" x14ac:dyDescent="0.25">
      <c r="A3829" s="7" t="s">
        <v>3948</v>
      </c>
    </row>
    <row r="3830" spans="1:1" x14ac:dyDescent="0.25">
      <c r="A3830" s="7" t="s">
        <v>3949</v>
      </c>
    </row>
    <row r="3831" spans="1:1" x14ac:dyDescent="0.25">
      <c r="A3831" s="7" t="s">
        <v>3950</v>
      </c>
    </row>
    <row r="3832" spans="1:1" x14ac:dyDescent="0.25">
      <c r="A3832" s="7" t="s">
        <v>3951</v>
      </c>
    </row>
    <row r="3833" spans="1:1" x14ac:dyDescent="0.25">
      <c r="A3833" s="7" t="s">
        <v>3952</v>
      </c>
    </row>
    <row r="3834" spans="1:1" x14ac:dyDescent="0.25">
      <c r="A3834" s="7" t="s">
        <v>3953</v>
      </c>
    </row>
    <row r="3835" spans="1:1" x14ac:dyDescent="0.25">
      <c r="A3835" s="7" t="s">
        <v>3954</v>
      </c>
    </row>
    <row r="3836" spans="1:1" x14ac:dyDescent="0.25">
      <c r="A3836" s="7" t="s">
        <v>3955</v>
      </c>
    </row>
    <row r="3837" spans="1:1" x14ac:dyDescent="0.25">
      <c r="A3837" s="7" t="s">
        <v>3956</v>
      </c>
    </row>
    <row r="3838" spans="1:1" x14ac:dyDescent="0.25">
      <c r="A3838" s="7" t="s">
        <v>3957</v>
      </c>
    </row>
    <row r="3839" spans="1:1" x14ac:dyDescent="0.25">
      <c r="A3839" s="7" t="s">
        <v>3958</v>
      </c>
    </row>
    <row r="3840" spans="1:1" x14ac:dyDescent="0.25">
      <c r="A3840" s="7" t="s">
        <v>3959</v>
      </c>
    </row>
    <row r="3841" spans="1:1" x14ac:dyDescent="0.25">
      <c r="A3841" s="7" t="s">
        <v>3960</v>
      </c>
    </row>
    <row r="3842" spans="1:1" x14ac:dyDescent="0.25">
      <c r="A3842" s="7" t="s">
        <v>3961</v>
      </c>
    </row>
    <row r="3843" spans="1:1" x14ac:dyDescent="0.25">
      <c r="A3843" s="7" t="s">
        <v>3962</v>
      </c>
    </row>
    <row r="3844" spans="1:1" x14ac:dyDescent="0.25">
      <c r="A3844" s="7" t="s">
        <v>3963</v>
      </c>
    </row>
    <row r="3845" spans="1:1" x14ac:dyDescent="0.25">
      <c r="A3845" s="7" t="s">
        <v>3964</v>
      </c>
    </row>
    <row r="3846" spans="1:1" x14ac:dyDescent="0.25">
      <c r="A3846" s="7" t="s">
        <v>3965</v>
      </c>
    </row>
    <row r="3847" spans="1:1" x14ac:dyDescent="0.25">
      <c r="A3847" s="7" t="s">
        <v>3966</v>
      </c>
    </row>
    <row r="3848" spans="1:1" x14ac:dyDescent="0.25">
      <c r="A3848" s="7" t="s">
        <v>3967</v>
      </c>
    </row>
    <row r="3849" spans="1:1" x14ac:dyDescent="0.25">
      <c r="A3849" s="7" t="s">
        <v>3968</v>
      </c>
    </row>
    <row r="3850" spans="1:1" x14ac:dyDescent="0.25">
      <c r="A3850" s="7" t="s">
        <v>3969</v>
      </c>
    </row>
    <row r="3851" spans="1:1" x14ac:dyDescent="0.25">
      <c r="A3851" s="7" t="s">
        <v>3970</v>
      </c>
    </row>
    <row r="3852" spans="1:1" x14ac:dyDescent="0.25">
      <c r="A3852" s="7" t="s">
        <v>3971</v>
      </c>
    </row>
    <row r="3853" spans="1:1" x14ac:dyDescent="0.25">
      <c r="A3853" s="7" t="s">
        <v>3972</v>
      </c>
    </row>
    <row r="3854" spans="1:1" x14ac:dyDescent="0.25">
      <c r="A3854" s="7" t="s">
        <v>3973</v>
      </c>
    </row>
    <row r="3855" spans="1:1" x14ac:dyDescent="0.25">
      <c r="A3855" s="7" t="s">
        <v>3974</v>
      </c>
    </row>
    <row r="3856" spans="1:1" x14ac:dyDescent="0.25">
      <c r="A3856" s="7" t="s">
        <v>3975</v>
      </c>
    </row>
    <row r="3857" spans="1:1" x14ac:dyDescent="0.25">
      <c r="A3857" s="7" t="s">
        <v>3976</v>
      </c>
    </row>
    <row r="3858" spans="1:1" x14ac:dyDescent="0.25">
      <c r="A3858" s="7" t="s">
        <v>3977</v>
      </c>
    </row>
    <row r="3859" spans="1:1" x14ac:dyDescent="0.25">
      <c r="A3859" s="7" t="s">
        <v>3978</v>
      </c>
    </row>
    <row r="3860" spans="1:1" x14ac:dyDescent="0.25">
      <c r="A3860" s="7" t="s">
        <v>3979</v>
      </c>
    </row>
    <row r="3861" spans="1:1" x14ac:dyDescent="0.25">
      <c r="A3861" s="7" t="s">
        <v>3980</v>
      </c>
    </row>
    <row r="3862" spans="1:1" x14ac:dyDescent="0.25">
      <c r="A3862" s="7" t="s">
        <v>3981</v>
      </c>
    </row>
    <row r="3863" spans="1:1" x14ac:dyDescent="0.25">
      <c r="A3863" s="7" t="s">
        <v>3982</v>
      </c>
    </row>
    <row r="3864" spans="1:1" x14ac:dyDescent="0.25">
      <c r="A3864" s="7" t="s">
        <v>3983</v>
      </c>
    </row>
    <row r="3865" spans="1:1" x14ac:dyDescent="0.25">
      <c r="A3865" s="7" t="s">
        <v>3984</v>
      </c>
    </row>
    <row r="3866" spans="1:1" x14ac:dyDescent="0.25">
      <c r="A3866" s="7" t="s">
        <v>3985</v>
      </c>
    </row>
    <row r="3867" spans="1:1" x14ac:dyDescent="0.25">
      <c r="A3867" s="7" t="s">
        <v>3986</v>
      </c>
    </row>
    <row r="3868" spans="1:1" x14ac:dyDescent="0.25">
      <c r="A3868" s="7" t="s">
        <v>3987</v>
      </c>
    </row>
    <row r="3869" spans="1:1" x14ac:dyDescent="0.25">
      <c r="A3869" s="7" t="s">
        <v>3988</v>
      </c>
    </row>
    <row r="3870" spans="1:1" x14ac:dyDescent="0.25">
      <c r="A3870" s="7" t="s">
        <v>3989</v>
      </c>
    </row>
    <row r="3871" spans="1:1" x14ac:dyDescent="0.25">
      <c r="A3871" s="7" t="s">
        <v>3990</v>
      </c>
    </row>
    <row r="3872" spans="1:1" x14ac:dyDescent="0.25">
      <c r="A3872" s="7" t="s">
        <v>3991</v>
      </c>
    </row>
    <row r="3873" spans="1:1" x14ac:dyDescent="0.25">
      <c r="A3873" s="7" t="s">
        <v>3992</v>
      </c>
    </row>
    <row r="3874" spans="1:1" x14ac:dyDescent="0.25">
      <c r="A3874" s="7" t="s">
        <v>3993</v>
      </c>
    </row>
    <row r="3875" spans="1:1" x14ac:dyDescent="0.25">
      <c r="A3875" s="7" t="s">
        <v>3994</v>
      </c>
    </row>
    <row r="3876" spans="1:1" x14ac:dyDescent="0.25">
      <c r="A3876" s="7" t="s">
        <v>3995</v>
      </c>
    </row>
    <row r="3877" spans="1:1" x14ac:dyDescent="0.25">
      <c r="A3877" s="7" t="s">
        <v>3996</v>
      </c>
    </row>
    <row r="3878" spans="1:1" x14ac:dyDescent="0.25">
      <c r="A3878" s="7" t="s">
        <v>3997</v>
      </c>
    </row>
    <row r="3879" spans="1:1" x14ac:dyDescent="0.25">
      <c r="A3879" s="7" t="s">
        <v>3998</v>
      </c>
    </row>
    <row r="3880" spans="1:1" x14ac:dyDescent="0.25">
      <c r="A3880" s="7" t="s">
        <v>3999</v>
      </c>
    </row>
    <row r="3881" spans="1:1" x14ac:dyDescent="0.25">
      <c r="A3881" s="7" t="s">
        <v>4000</v>
      </c>
    </row>
    <row r="3882" spans="1:1" x14ac:dyDescent="0.25">
      <c r="A3882" s="7" t="s">
        <v>4001</v>
      </c>
    </row>
    <row r="3883" spans="1:1" x14ac:dyDescent="0.25">
      <c r="A3883" s="7" t="s">
        <v>4002</v>
      </c>
    </row>
    <row r="3884" spans="1:1" x14ac:dyDescent="0.25">
      <c r="A3884" s="7" t="s">
        <v>4003</v>
      </c>
    </row>
    <row r="3885" spans="1:1" x14ac:dyDescent="0.25">
      <c r="A3885" s="7" t="s">
        <v>4004</v>
      </c>
    </row>
    <row r="3886" spans="1:1" x14ac:dyDescent="0.25">
      <c r="A3886" s="7" t="s">
        <v>4005</v>
      </c>
    </row>
    <row r="3887" spans="1:1" x14ac:dyDescent="0.25">
      <c r="A3887" s="7" t="s">
        <v>4006</v>
      </c>
    </row>
    <row r="3888" spans="1:1" x14ac:dyDescent="0.25">
      <c r="A3888" s="7" t="s">
        <v>4007</v>
      </c>
    </row>
    <row r="3889" spans="1:1" x14ac:dyDescent="0.25">
      <c r="A3889" s="7" t="s">
        <v>4008</v>
      </c>
    </row>
    <row r="3890" spans="1:1" x14ac:dyDescent="0.25">
      <c r="A3890" s="7" t="s">
        <v>4009</v>
      </c>
    </row>
    <row r="3891" spans="1:1" x14ac:dyDescent="0.25">
      <c r="A3891" s="7" t="s">
        <v>4010</v>
      </c>
    </row>
    <row r="3892" spans="1:1" x14ac:dyDescent="0.25">
      <c r="A3892" s="7" t="s">
        <v>4011</v>
      </c>
    </row>
    <row r="3893" spans="1:1" x14ac:dyDescent="0.25">
      <c r="A3893" s="7" t="s">
        <v>4012</v>
      </c>
    </row>
    <row r="3894" spans="1:1" x14ac:dyDescent="0.25">
      <c r="A3894" s="7" t="s">
        <v>4013</v>
      </c>
    </row>
    <row r="3895" spans="1:1" x14ac:dyDescent="0.25">
      <c r="A3895" s="7" t="s">
        <v>4014</v>
      </c>
    </row>
    <row r="3896" spans="1:1" x14ac:dyDescent="0.25">
      <c r="A3896" s="7" t="s">
        <v>4015</v>
      </c>
    </row>
    <row r="3897" spans="1:1" x14ac:dyDescent="0.25">
      <c r="A3897" s="7" t="s">
        <v>4016</v>
      </c>
    </row>
    <row r="3898" spans="1:1" x14ac:dyDescent="0.25">
      <c r="A3898" s="7" t="s">
        <v>4017</v>
      </c>
    </row>
    <row r="3899" spans="1:1" x14ac:dyDescent="0.25">
      <c r="A3899" s="7" t="s">
        <v>4018</v>
      </c>
    </row>
    <row r="3900" spans="1:1" x14ac:dyDescent="0.25">
      <c r="A3900" s="7" t="s">
        <v>4019</v>
      </c>
    </row>
    <row r="3901" spans="1:1" x14ac:dyDescent="0.25">
      <c r="A3901" s="7" t="s">
        <v>4020</v>
      </c>
    </row>
    <row r="3902" spans="1:1" x14ac:dyDescent="0.25">
      <c r="A3902" s="7" t="s">
        <v>4021</v>
      </c>
    </row>
    <row r="3903" spans="1:1" x14ac:dyDescent="0.25">
      <c r="A3903" s="7" t="s">
        <v>4022</v>
      </c>
    </row>
    <row r="3904" spans="1:1" x14ac:dyDescent="0.25">
      <c r="A3904" s="7" t="s">
        <v>4023</v>
      </c>
    </row>
    <row r="3905" spans="1:1" x14ac:dyDescent="0.25">
      <c r="A3905" s="7" t="s">
        <v>4024</v>
      </c>
    </row>
    <row r="3906" spans="1:1" x14ac:dyDescent="0.25">
      <c r="A3906" s="7" t="s">
        <v>4025</v>
      </c>
    </row>
    <row r="3907" spans="1:1" x14ac:dyDescent="0.25">
      <c r="A3907" s="7" t="s">
        <v>4026</v>
      </c>
    </row>
    <row r="3908" spans="1:1" x14ac:dyDescent="0.25">
      <c r="A3908" s="7" t="s">
        <v>4027</v>
      </c>
    </row>
    <row r="3909" spans="1:1" x14ac:dyDescent="0.25">
      <c r="A3909" s="7" t="s">
        <v>4028</v>
      </c>
    </row>
    <row r="3910" spans="1:1" x14ac:dyDescent="0.25">
      <c r="A3910" s="7" t="s">
        <v>4029</v>
      </c>
    </row>
    <row r="3911" spans="1:1" x14ac:dyDescent="0.25">
      <c r="A3911" s="7" t="s">
        <v>4030</v>
      </c>
    </row>
    <row r="3912" spans="1:1" x14ac:dyDescent="0.25">
      <c r="A3912" s="7" t="s">
        <v>4031</v>
      </c>
    </row>
    <row r="3913" spans="1:1" x14ac:dyDescent="0.25">
      <c r="A3913" s="7" t="s">
        <v>4032</v>
      </c>
    </row>
    <row r="3914" spans="1:1" x14ac:dyDescent="0.25">
      <c r="A3914" s="7" t="s">
        <v>4033</v>
      </c>
    </row>
    <row r="3915" spans="1:1" x14ac:dyDescent="0.25">
      <c r="A3915" s="7" t="s">
        <v>4034</v>
      </c>
    </row>
    <row r="3916" spans="1:1" x14ac:dyDescent="0.25">
      <c r="A3916" s="7" t="s">
        <v>4035</v>
      </c>
    </row>
    <row r="3917" spans="1:1" x14ac:dyDescent="0.25">
      <c r="A3917" s="7" t="s">
        <v>4036</v>
      </c>
    </row>
    <row r="3918" spans="1:1" x14ac:dyDescent="0.25">
      <c r="A3918" s="7" t="s">
        <v>4037</v>
      </c>
    </row>
    <row r="3919" spans="1:1" x14ac:dyDescent="0.25">
      <c r="A3919" s="7" t="s">
        <v>4038</v>
      </c>
    </row>
    <row r="3920" spans="1:1" x14ac:dyDescent="0.25">
      <c r="A3920" s="7" t="s">
        <v>4039</v>
      </c>
    </row>
    <row r="3921" spans="1:1" x14ac:dyDescent="0.25">
      <c r="A3921" s="7" t="s">
        <v>4040</v>
      </c>
    </row>
    <row r="3922" spans="1:1" x14ac:dyDescent="0.25">
      <c r="A3922" s="7" t="s">
        <v>4041</v>
      </c>
    </row>
    <row r="3923" spans="1:1" x14ac:dyDescent="0.25">
      <c r="A3923" s="7" t="s">
        <v>4042</v>
      </c>
    </row>
    <row r="3924" spans="1:1" x14ac:dyDescent="0.25">
      <c r="A3924" s="7" t="s">
        <v>4043</v>
      </c>
    </row>
    <row r="3925" spans="1:1" x14ac:dyDescent="0.25">
      <c r="A3925" s="7" t="s">
        <v>4044</v>
      </c>
    </row>
    <row r="3926" spans="1:1" x14ac:dyDescent="0.25">
      <c r="A3926" s="7" t="s">
        <v>4045</v>
      </c>
    </row>
    <row r="3927" spans="1:1" x14ac:dyDescent="0.25">
      <c r="A3927" s="7" t="s">
        <v>4046</v>
      </c>
    </row>
    <row r="3928" spans="1:1" x14ac:dyDescent="0.25">
      <c r="A3928" s="7" t="s">
        <v>4047</v>
      </c>
    </row>
    <row r="3929" spans="1:1" x14ac:dyDescent="0.25">
      <c r="A3929" s="7" t="s">
        <v>4048</v>
      </c>
    </row>
    <row r="3930" spans="1:1" x14ac:dyDescent="0.25">
      <c r="A3930" s="7" t="s">
        <v>4049</v>
      </c>
    </row>
    <row r="3931" spans="1:1" x14ac:dyDescent="0.25">
      <c r="A3931" s="7" t="s">
        <v>4050</v>
      </c>
    </row>
    <row r="3932" spans="1:1" x14ac:dyDescent="0.25">
      <c r="A3932" s="7" t="s">
        <v>4051</v>
      </c>
    </row>
    <row r="3933" spans="1:1" x14ac:dyDescent="0.25">
      <c r="A3933" s="7" t="s">
        <v>4052</v>
      </c>
    </row>
    <row r="3934" spans="1:1" x14ac:dyDescent="0.25">
      <c r="A3934" s="7" t="s">
        <v>4053</v>
      </c>
    </row>
    <row r="3935" spans="1:1" x14ac:dyDescent="0.25">
      <c r="A3935" s="7" t="s">
        <v>4054</v>
      </c>
    </row>
    <row r="3936" spans="1:1" x14ac:dyDescent="0.25">
      <c r="A3936" s="7" t="s">
        <v>4055</v>
      </c>
    </row>
    <row r="3937" spans="1:1" x14ac:dyDescent="0.25">
      <c r="A3937" s="7" t="s">
        <v>4056</v>
      </c>
    </row>
    <row r="3938" spans="1:1" x14ac:dyDescent="0.25">
      <c r="A3938" s="7" t="s">
        <v>4057</v>
      </c>
    </row>
    <row r="3939" spans="1:1" x14ac:dyDescent="0.25">
      <c r="A3939" s="7" t="s">
        <v>4058</v>
      </c>
    </row>
    <row r="3940" spans="1:1" x14ac:dyDescent="0.25">
      <c r="A3940" s="7" t="s">
        <v>4059</v>
      </c>
    </row>
    <row r="3941" spans="1:1" x14ac:dyDescent="0.25">
      <c r="A3941" s="7" t="s">
        <v>4060</v>
      </c>
    </row>
    <row r="3942" spans="1:1" x14ac:dyDescent="0.25">
      <c r="A3942" s="7" t="s">
        <v>4061</v>
      </c>
    </row>
    <row r="3943" spans="1:1" x14ac:dyDescent="0.25">
      <c r="A3943" s="7" t="s">
        <v>4062</v>
      </c>
    </row>
    <row r="3944" spans="1:1" x14ac:dyDescent="0.25">
      <c r="A3944" s="7" t="s">
        <v>4063</v>
      </c>
    </row>
    <row r="3945" spans="1:1" x14ac:dyDescent="0.25">
      <c r="A3945" s="7" t="s">
        <v>4064</v>
      </c>
    </row>
    <row r="3946" spans="1:1" x14ac:dyDescent="0.25">
      <c r="A3946" s="7" t="s">
        <v>4065</v>
      </c>
    </row>
    <row r="3947" spans="1:1" x14ac:dyDescent="0.25">
      <c r="A3947" s="7" t="s">
        <v>4066</v>
      </c>
    </row>
    <row r="3948" spans="1:1" x14ac:dyDescent="0.25">
      <c r="A3948" s="7" t="s">
        <v>4067</v>
      </c>
    </row>
    <row r="3949" spans="1:1" x14ac:dyDescent="0.25">
      <c r="A3949" s="7" t="s">
        <v>4068</v>
      </c>
    </row>
    <row r="3950" spans="1:1" x14ac:dyDescent="0.25">
      <c r="A3950" s="7" t="s">
        <v>4069</v>
      </c>
    </row>
    <row r="3951" spans="1:1" x14ac:dyDescent="0.25">
      <c r="A3951" s="7" t="s">
        <v>4070</v>
      </c>
    </row>
    <row r="3952" spans="1:1" x14ac:dyDescent="0.25">
      <c r="A3952" s="7" t="s">
        <v>4071</v>
      </c>
    </row>
    <row r="3953" spans="1:1" x14ac:dyDescent="0.25">
      <c r="A3953" s="7" t="s">
        <v>4072</v>
      </c>
    </row>
    <row r="3954" spans="1:1" x14ac:dyDescent="0.25">
      <c r="A3954" s="7" t="s">
        <v>4073</v>
      </c>
    </row>
    <row r="3955" spans="1:1" x14ac:dyDescent="0.25">
      <c r="A3955" s="7" t="s">
        <v>4074</v>
      </c>
    </row>
    <row r="3956" spans="1:1" x14ac:dyDescent="0.25">
      <c r="A3956" s="7" t="s">
        <v>4075</v>
      </c>
    </row>
    <row r="3957" spans="1:1" x14ac:dyDescent="0.25">
      <c r="A3957" s="7" t="s">
        <v>4076</v>
      </c>
    </row>
    <row r="3958" spans="1:1" x14ac:dyDescent="0.25">
      <c r="A3958" s="7" t="s">
        <v>4077</v>
      </c>
    </row>
    <row r="3959" spans="1:1" x14ac:dyDescent="0.25">
      <c r="A3959" s="7" t="s">
        <v>4078</v>
      </c>
    </row>
    <row r="3960" spans="1:1" x14ac:dyDescent="0.25">
      <c r="A3960" s="7" t="s">
        <v>4079</v>
      </c>
    </row>
    <row r="3961" spans="1:1" x14ac:dyDescent="0.25">
      <c r="A3961" s="7" t="s">
        <v>4080</v>
      </c>
    </row>
    <row r="3962" spans="1:1" x14ac:dyDescent="0.25">
      <c r="A3962" s="7" t="s">
        <v>4081</v>
      </c>
    </row>
    <row r="3963" spans="1:1" x14ac:dyDescent="0.25">
      <c r="A3963" s="7" t="s">
        <v>4082</v>
      </c>
    </row>
    <row r="3964" spans="1:1" x14ac:dyDescent="0.25">
      <c r="A3964" s="7" t="s">
        <v>4083</v>
      </c>
    </row>
    <row r="3965" spans="1:1" x14ac:dyDescent="0.25">
      <c r="A3965" s="7" t="s">
        <v>4084</v>
      </c>
    </row>
    <row r="3966" spans="1:1" x14ac:dyDescent="0.25">
      <c r="A3966" s="7" t="s">
        <v>4085</v>
      </c>
    </row>
    <row r="3967" spans="1:1" x14ac:dyDescent="0.25">
      <c r="A3967" s="7" t="s">
        <v>4086</v>
      </c>
    </row>
    <row r="3968" spans="1:1" x14ac:dyDescent="0.25">
      <c r="A3968" s="7" t="s">
        <v>4087</v>
      </c>
    </row>
    <row r="3969" spans="1:1" x14ac:dyDescent="0.25">
      <c r="A3969" s="7" t="s">
        <v>4088</v>
      </c>
    </row>
    <row r="3970" spans="1:1" x14ac:dyDescent="0.25">
      <c r="A3970" s="7" t="s">
        <v>4089</v>
      </c>
    </row>
    <row r="3971" spans="1:1" x14ac:dyDescent="0.25">
      <c r="A3971" s="7" t="s">
        <v>4090</v>
      </c>
    </row>
    <row r="3972" spans="1:1" x14ac:dyDescent="0.25">
      <c r="A3972" s="7" t="s">
        <v>4091</v>
      </c>
    </row>
    <row r="3973" spans="1:1" x14ac:dyDescent="0.25">
      <c r="A3973" s="7" t="s">
        <v>4092</v>
      </c>
    </row>
    <row r="3974" spans="1:1" x14ac:dyDescent="0.25">
      <c r="A3974" s="7" t="s">
        <v>4093</v>
      </c>
    </row>
    <row r="3975" spans="1:1" x14ac:dyDescent="0.25">
      <c r="A3975" s="7" t="s">
        <v>4094</v>
      </c>
    </row>
    <row r="3976" spans="1:1" x14ac:dyDescent="0.25">
      <c r="A3976" s="7" t="s">
        <v>4095</v>
      </c>
    </row>
    <row r="3977" spans="1:1" x14ac:dyDescent="0.25">
      <c r="A3977" s="7" t="s">
        <v>4096</v>
      </c>
    </row>
    <row r="3978" spans="1:1" x14ac:dyDescent="0.25">
      <c r="A3978" s="7" t="s">
        <v>4097</v>
      </c>
    </row>
    <row r="3979" spans="1:1" x14ac:dyDescent="0.25">
      <c r="A3979" s="7" t="s">
        <v>4098</v>
      </c>
    </row>
    <row r="3980" spans="1:1" x14ac:dyDescent="0.25">
      <c r="A3980" s="7" t="s">
        <v>4099</v>
      </c>
    </row>
    <row r="3981" spans="1:1" x14ac:dyDescent="0.25">
      <c r="A3981" s="7" t="s">
        <v>4100</v>
      </c>
    </row>
    <row r="3982" spans="1:1" x14ac:dyDescent="0.25">
      <c r="A3982" s="7" t="s">
        <v>4101</v>
      </c>
    </row>
    <row r="3983" spans="1:1" x14ac:dyDescent="0.25">
      <c r="A3983" s="7" t="s">
        <v>4102</v>
      </c>
    </row>
    <row r="3984" spans="1:1" x14ac:dyDescent="0.25">
      <c r="A3984" s="7" t="s">
        <v>4103</v>
      </c>
    </row>
    <row r="3985" spans="1:1" x14ac:dyDescent="0.25">
      <c r="A3985" s="7" t="s">
        <v>4104</v>
      </c>
    </row>
    <row r="3986" spans="1:1" x14ac:dyDescent="0.25">
      <c r="A3986" s="7" t="s">
        <v>4105</v>
      </c>
    </row>
    <row r="3987" spans="1:1" x14ac:dyDescent="0.25">
      <c r="A3987" s="7" t="s">
        <v>4106</v>
      </c>
    </row>
    <row r="3988" spans="1:1" x14ac:dyDescent="0.25">
      <c r="A3988" s="7" t="s">
        <v>4107</v>
      </c>
    </row>
    <row r="3989" spans="1:1" x14ac:dyDescent="0.25">
      <c r="A3989" s="7" t="s">
        <v>4108</v>
      </c>
    </row>
    <row r="3990" spans="1:1" x14ac:dyDescent="0.25">
      <c r="A3990" s="7" t="s">
        <v>4109</v>
      </c>
    </row>
    <row r="3991" spans="1:1" x14ac:dyDescent="0.25">
      <c r="A3991" s="7" t="s">
        <v>4110</v>
      </c>
    </row>
    <row r="3992" spans="1:1" x14ac:dyDescent="0.25">
      <c r="A3992" s="7" t="s">
        <v>4111</v>
      </c>
    </row>
    <row r="3993" spans="1:1" x14ac:dyDescent="0.25">
      <c r="A3993" s="7" t="s">
        <v>4112</v>
      </c>
    </row>
    <row r="3994" spans="1:1" x14ac:dyDescent="0.25">
      <c r="A3994" s="7" t="s">
        <v>4113</v>
      </c>
    </row>
    <row r="3995" spans="1:1" x14ac:dyDescent="0.25">
      <c r="A3995" s="7" t="s">
        <v>4114</v>
      </c>
    </row>
    <row r="3996" spans="1:1" x14ac:dyDescent="0.25">
      <c r="A3996" s="7" t="s">
        <v>4115</v>
      </c>
    </row>
    <row r="3997" spans="1:1" x14ac:dyDescent="0.25">
      <c r="A3997" s="7" t="s">
        <v>4116</v>
      </c>
    </row>
    <row r="3998" spans="1:1" x14ac:dyDescent="0.25">
      <c r="A3998" s="7" t="s">
        <v>4117</v>
      </c>
    </row>
    <row r="3999" spans="1:1" x14ac:dyDescent="0.25">
      <c r="A3999" s="7" t="s">
        <v>4118</v>
      </c>
    </row>
    <row r="4000" spans="1:1" x14ac:dyDescent="0.25">
      <c r="A4000" s="7" t="s">
        <v>4119</v>
      </c>
    </row>
    <row r="4001" spans="1:1" x14ac:dyDescent="0.25">
      <c r="A4001" s="7" t="s">
        <v>4120</v>
      </c>
    </row>
    <row r="4002" spans="1:1" x14ac:dyDescent="0.25">
      <c r="A4002" s="7" t="s">
        <v>4121</v>
      </c>
    </row>
    <row r="4003" spans="1:1" x14ac:dyDescent="0.25">
      <c r="A4003" s="7" t="s">
        <v>4122</v>
      </c>
    </row>
    <row r="4004" spans="1:1" x14ac:dyDescent="0.25">
      <c r="A4004" s="7" t="s">
        <v>4123</v>
      </c>
    </row>
    <row r="4005" spans="1:1" x14ac:dyDescent="0.25">
      <c r="A4005" s="7" t="s">
        <v>4124</v>
      </c>
    </row>
    <row r="4006" spans="1:1" x14ac:dyDescent="0.25">
      <c r="A4006" s="7" t="s">
        <v>4125</v>
      </c>
    </row>
    <row r="4007" spans="1:1" x14ac:dyDescent="0.25">
      <c r="A4007" s="7" t="s">
        <v>4126</v>
      </c>
    </row>
    <row r="4008" spans="1:1" x14ac:dyDescent="0.25">
      <c r="A4008" s="7" t="s">
        <v>4127</v>
      </c>
    </row>
    <row r="4009" spans="1:1" x14ac:dyDescent="0.25">
      <c r="A4009" s="7" t="s">
        <v>4128</v>
      </c>
    </row>
    <row r="4010" spans="1:1" x14ac:dyDescent="0.25">
      <c r="A4010" s="7" t="s">
        <v>4129</v>
      </c>
    </row>
    <row r="4011" spans="1:1" x14ac:dyDescent="0.25">
      <c r="A4011" s="7" t="s">
        <v>4130</v>
      </c>
    </row>
    <row r="4012" spans="1:1" x14ac:dyDescent="0.25">
      <c r="A4012" s="7" t="s">
        <v>4131</v>
      </c>
    </row>
    <row r="4013" spans="1:1" x14ac:dyDescent="0.25">
      <c r="A4013" s="7" t="s">
        <v>4132</v>
      </c>
    </row>
    <row r="4014" spans="1:1" x14ac:dyDescent="0.25">
      <c r="A4014" s="7" t="s">
        <v>4133</v>
      </c>
    </row>
    <row r="4015" spans="1:1" x14ac:dyDescent="0.25">
      <c r="A4015" s="7" t="s">
        <v>4134</v>
      </c>
    </row>
    <row r="4016" spans="1:1" x14ac:dyDescent="0.25">
      <c r="A4016" s="7" t="s">
        <v>4135</v>
      </c>
    </row>
    <row r="4017" spans="1:1" x14ac:dyDescent="0.25">
      <c r="A4017" s="7" t="s">
        <v>4136</v>
      </c>
    </row>
    <row r="4018" spans="1:1" x14ac:dyDescent="0.25">
      <c r="A4018" s="7" t="s">
        <v>4137</v>
      </c>
    </row>
    <row r="4019" spans="1:1" x14ac:dyDescent="0.25">
      <c r="A4019" s="7" t="s">
        <v>4138</v>
      </c>
    </row>
    <row r="4020" spans="1:1" x14ac:dyDescent="0.25">
      <c r="A4020" s="7" t="s">
        <v>4139</v>
      </c>
    </row>
    <row r="4021" spans="1:1" x14ac:dyDescent="0.25">
      <c r="A4021" s="7" t="s">
        <v>4140</v>
      </c>
    </row>
    <row r="4022" spans="1:1" x14ac:dyDescent="0.25">
      <c r="A4022" s="7" t="s">
        <v>4141</v>
      </c>
    </row>
    <row r="4023" spans="1:1" x14ac:dyDescent="0.25">
      <c r="A4023" s="7" t="s">
        <v>4142</v>
      </c>
    </row>
    <row r="4024" spans="1:1" x14ac:dyDescent="0.25">
      <c r="A4024" s="7" t="s">
        <v>4143</v>
      </c>
    </row>
    <row r="4025" spans="1:1" x14ac:dyDescent="0.25">
      <c r="A4025" s="7" t="s">
        <v>4144</v>
      </c>
    </row>
    <row r="4026" spans="1:1" x14ac:dyDescent="0.25">
      <c r="A4026" s="7" t="s">
        <v>4145</v>
      </c>
    </row>
    <row r="4027" spans="1:1" x14ac:dyDescent="0.25">
      <c r="A4027" s="7" t="s">
        <v>4146</v>
      </c>
    </row>
    <row r="4028" spans="1:1" x14ac:dyDescent="0.25">
      <c r="A4028" s="7" t="s">
        <v>4147</v>
      </c>
    </row>
    <row r="4029" spans="1:1" x14ac:dyDescent="0.25">
      <c r="A4029" s="7" t="s">
        <v>4148</v>
      </c>
    </row>
    <row r="4030" spans="1:1" x14ac:dyDescent="0.25">
      <c r="A4030" s="7" t="s">
        <v>4149</v>
      </c>
    </row>
    <row r="4031" spans="1:1" x14ac:dyDescent="0.25">
      <c r="A4031" s="7" t="s">
        <v>4150</v>
      </c>
    </row>
    <row r="4032" spans="1:1" x14ac:dyDescent="0.25">
      <c r="A4032" s="7" t="s">
        <v>4151</v>
      </c>
    </row>
    <row r="4033" spans="1:1" x14ac:dyDescent="0.25">
      <c r="A4033" s="7" t="s">
        <v>4152</v>
      </c>
    </row>
    <row r="4034" spans="1:1" x14ac:dyDescent="0.25">
      <c r="A4034" s="7" t="s">
        <v>4153</v>
      </c>
    </row>
    <row r="4035" spans="1:1" x14ac:dyDescent="0.25">
      <c r="A4035" s="7" t="s">
        <v>4154</v>
      </c>
    </row>
    <row r="4036" spans="1:1" x14ac:dyDescent="0.25">
      <c r="A4036" s="7" t="s">
        <v>4155</v>
      </c>
    </row>
    <row r="4037" spans="1:1" x14ac:dyDescent="0.25">
      <c r="A4037" s="7" t="s">
        <v>4156</v>
      </c>
    </row>
    <row r="4038" spans="1:1" x14ac:dyDescent="0.25">
      <c r="A4038" s="7" t="s">
        <v>4157</v>
      </c>
    </row>
    <row r="4039" spans="1:1" x14ac:dyDescent="0.25">
      <c r="A4039" s="7" t="s">
        <v>4158</v>
      </c>
    </row>
    <row r="4040" spans="1:1" x14ac:dyDescent="0.25">
      <c r="A4040" s="7" t="s">
        <v>4159</v>
      </c>
    </row>
    <row r="4041" spans="1:1" x14ac:dyDescent="0.25">
      <c r="A4041" s="7" t="s">
        <v>4160</v>
      </c>
    </row>
    <row r="4042" spans="1:1" x14ac:dyDescent="0.25">
      <c r="A4042" s="7" t="s">
        <v>4161</v>
      </c>
    </row>
    <row r="4043" spans="1:1" x14ac:dyDescent="0.25">
      <c r="A4043" s="7" t="s">
        <v>4162</v>
      </c>
    </row>
    <row r="4044" spans="1:1" x14ac:dyDescent="0.25">
      <c r="A4044" s="7" t="s">
        <v>4163</v>
      </c>
    </row>
    <row r="4045" spans="1:1" x14ac:dyDescent="0.25">
      <c r="A4045" s="7" t="s">
        <v>4164</v>
      </c>
    </row>
    <row r="4046" spans="1:1" x14ac:dyDescent="0.25">
      <c r="A4046" s="7" t="s">
        <v>4165</v>
      </c>
    </row>
    <row r="4047" spans="1:1" x14ac:dyDescent="0.25">
      <c r="A4047" s="7" t="s">
        <v>4166</v>
      </c>
    </row>
    <row r="4048" spans="1:1" x14ac:dyDescent="0.25">
      <c r="A4048" s="7" t="s">
        <v>4167</v>
      </c>
    </row>
    <row r="4049" spans="1:1" x14ac:dyDescent="0.25">
      <c r="A4049" s="7" t="s">
        <v>4168</v>
      </c>
    </row>
    <row r="4050" spans="1:1" x14ac:dyDescent="0.25">
      <c r="A4050" s="7" t="s">
        <v>4169</v>
      </c>
    </row>
    <row r="4051" spans="1:1" x14ac:dyDescent="0.25">
      <c r="A4051" s="7" t="s">
        <v>4170</v>
      </c>
    </row>
    <row r="4052" spans="1:1" x14ac:dyDescent="0.25">
      <c r="A4052" s="7" t="s">
        <v>4171</v>
      </c>
    </row>
    <row r="4053" spans="1:1" x14ac:dyDescent="0.25">
      <c r="A4053" s="7" t="s">
        <v>4172</v>
      </c>
    </row>
    <row r="4054" spans="1:1" x14ac:dyDescent="0.25">
      <c r="A4054" s="7" t="s">
        <v>4173</v>
      </c>
    </row>
    <row r="4055" spans="1:1" x14ac:dyDescent="0.25">
      <c r="A4055" s="7" t="s">
        <v>4174</v>
      </c>
    </row>
    <row r="4056" spans="1:1" x14ac:dyDescent="0.25">
      <c r="A4056" s="7" t="s">
        <v>4175</v>
      </c>
    </row>
    <row r="4057" spans="1:1" x14ac:dyDescent="0.25">
      <c r="A4057" s="7" t="s">
        <v>4176</v>
      </c>
    </row>
    <row r="4058" spans="1:1" x14ac:dyDescent="0.25">
      <c r="A4058" s="7" t="s">
        <v>4177</v>
      </c>
    </row>
    <row r="4059" spans="1:1" x14ac:dyDescent="0.25">
      <c r="A4059" s="7" t="s">
        <v>4178</v>
      </c>
    </row>
    <row r="4060" spans="1:1" x14ac:dyDescent="0.25">
      <c r="A4060" s="7" t="s">
        <v>4179</v>
      </c>
    </row>
    <row r="4061" spans="1:1" x14ac:dyDescent="0.25">
      <c r="A4061" s="7" t="s">
        <v>4180</v>
      </c>
    </row>
    <row r="4062" spans="1:1" x14ac:dyDescent="0.25">
      <c r="A4062" s="7" t="s">
        <v>4181</v>
      </c>
    </row>
    <row r="4063" spans="1:1" x14ac:dyDescent="0.25">
      <c r="A4063" s="7" t="s">
        <v>4182</v>
      </c>
    </row>
    <row r="4064" spans="1:1" x14ac:dyDescent="0.25">
      <c r="A4064" s="7" t="s">
        <v>4183</v>
      </c>
    </row>
    <row r="4065" spans="1:1" x14ac:dyDescent="0.25">
      <c r="A4065" s="7" t="s">
        <v>4184</v>
      </c>
    </row>
    <row r="4066" spans="1:1" x14ac:dyDescent="0.25">
      <c r="A4066" s="7" t="s">
        <v>4185</v>
      </c>
    </row>
    <row r="4067" spans="1:1" x14ac:dyDescent="0.25">
      <c r="A4067" s="7" t="s">
        <v>4186</v>
      </c>
    </row>
    <row r="4068" spans="1:1" x14ac:dyDescent="0.25">
      <c r="A4068" s="7" t="s">
        <v>4187</v>
      </c>
    </row>
    <row r="4069" spans="1:1" x14ac:dyDescent="0.25">
      <c r="A4069" s="7" t="s">
        <v>4188</v>
      </c>
    </row>
    <row r="4070" spans="1:1" x14ac:dyDescent="0.25">
      <c r="A4070" s="7" t="s">
        <v>4189</v>
      </c>
    </row>
    <row r="4071" spans="1:1" x14ac:dyDescent="0.25">
      <c r="A4071" s="7" t="s">
        <v>4190</v>
      </c>
    </row>
    <row r="4072" spans="1:1" x14ac:dyDescent="0.25">
      <c r="A4072" s="7" t="s">
        <v>4191</v>
      </c>
    </row>
    <row r="4073" spans="1:1" x14ac:dyDescent="0.25">
      <c r="A4073" s="7" t="s">
        <v>4192</v>
      </c>
    </row>
    <row r="4074" spans="1:1" x14ac:dyDescent="0.25">
      <c r="A4074" s="7" t="s">
        <v>4193</v>
      </c>
    </row>
    <row r="4075" spans="1:1" x14ac:dyDescent="0.25">
      <c r="A4075" s="7" t="s">
        <v>4194</v>
      </c>
    </row>
    <row r="4076" spans="1:1" x14ac:dyDescent="0.25">
      <c r="A4076" s="7" t="s">
        <v>4195</v>
      </c>
    </row>
    <row r="4077" spans="1:1" x14ac:dyDescent="0.25">
      <c r="A4077" s="7" t="s">
        <v>4196</v>
      </c>
    </row>
    <row r="4078" spans="1:1" x14ac:dyDescent="0.25">
      <c r="A4078" s="7" t="s">
        <v>4197</v>
      </c>
    </row>
    <row r="4079" spans="1:1" x14ac:dyDescent="0.25">
      <c r="A4079" s="7" t="s">
        <v>4198</v>
      </c>
    </row>
    <row r="4080" spans="1:1" x14ac:dyDescent="0.25">
      <c r="A4080" s="7" t="s">
        <v>4199</v>
      </c>
    </row>
    <row r="4081" spans="1:1" x14ac:dyDescent="0.25">
      <c r="A4081" s="7" t="s">
        <v>4200</v>
      </c>
    </row>
    <row r="4082" spans="1:1" x14ac:dyDescent="0.25">
      <c r="A4082" s="7" t="s">
        <v>4201</v>
      </c>
    </row>
    <row r="4083" spans="1:1" x14ac:dyDescent="0.25">
      <c r="A4083" s="7" t="s">
        <v>4202</v>
      </c>
    </row>
    <row r="4084" spans="1:1" x14ac:dyDescent="0.25">
      <c r="A4084" s="7" t="s">
        <v>4203</v>
      </c>
    </row>
    <row r="4085" spans="1:1" x14ac:dyDescent="0.25">
      <c r="A4085" s="7" t="s">
        <v>4204</v>
      </c>
    </row>
    <row r="4086" spans="1:1" x14ac:dyDescent="0.25">
      <c r="A4086" s="7" t="s">
        <v>4205</v>
      </c>
    </row>
    <row r="4087" spans="1:1" x14ac:dyDescent="0.25">
      <c r="A4087" s="7" t="s">
        <v>4206</v>
      </c>
    </row>
    <row r="4088" spans="1:1" x14ac:dyDescent="0.25">
      <c r="A4088" s="7" t="s">
        <v>4207</v>
      </c>
    </row>
    <row r="4089" spans="1:1" x14ac:dyDescent="0.25">
      <c r="A4089" s="7" t="s">
        <v>4208</v>
      </c>
    </row>
    <row r="4090" spans="1:1" x14ac:dyDescent="0.25">
      <c r="A4090" s="7" t="s">
        <v>4209</v>
      </c>
    </row>
    <row r="4091" spans="1:1" x14ac:dyDescent="0.25">
      <c r="A4091" s="7" t="s">
        <v>4210</v>
      </c>
    </row>
    <row r="4092" spans="1:1" x14ac:dyDescent="0.25">
      <c r="A4092" s="7" t="s">
        <v>4211</v>
      </c>
    </row>
    <row r="4093" spans="1:1" x14ac:dyDescent="0.25">
      <c r="A4093" s="7" t="s">
        <v>4212</v>
      </c>
    </row>
    <row r="4094" spans="1:1" x14ac:dyDescent="0.25">
      <c r="A4094" s="7" t="s">
        <v>4213</v>
      </c>
    </row>
    <row r="4095" spans="1:1" x14ac:dyDescent="0.25">
      <c r="A4095" s="7" t="s">
        <v>4214</v>
      </c>
    </row>
    <row r="4096" spans="1:1" x14ac:dyDescent="0.25">
      <c r="A4096" s="7" t="s">
        <v>4215</v>
      </c>
    </row>
    <row r="4097" spans="1:1" x14ac:dyDescent="0.25">
      <c r="A4097" s="7" t="s">
        <v>4216</v>
      </c>
    </row>
    <row r="4098" spans="1:1" x14ac:dyDescent="0.25">
      <c r="A4098" s="7" t="s">
        <v>4217</v>
      </c>
    </row>
    <row r="4099" spans="1:1" x14ac:dyDescent="0.25">
      <c r="A4099" s="7" t="s">
        <v>4218</v>
      </c>
    </row>
    <row r="4100" spans="1:1" x14ac:dyDescent="0.25">
      <c r="A4100" s="7" t="s">
        <v>4219</v>
      </c>
    </row>
    <row r="4101" spans="1:1" x14ac:dyDescent="0.25">
      <c r="A4101" s="7" t="s">
        <v>4220</v>
      </c>
    </row>
    <row r="4102" spans="1:1" x14ac:dyDescent="0.25">
      <c r="A4102" s="7" t="s">
        <v>4221</v>
      </c>
    </row>
    <row r="4103" spans="1:1" x14ac:dyDescent="0.25">
      <c r="A4103" s="7" t="s">
        <v>4222</v>
      </c>
    </row>
    <row r="4104" spans="1:1" x14ac:dyDescent="0.25">
      <c r="A4104" s="7" t="s">
        <v>4223</v>
      </c>
    </row>
    <row r="4105" spans="1:1" x14ac:dyDescent="0.25">
      <c r="A4105" s="7" t="s">
        <v>4224</v>
      </c>
    </row>
    <row r="4106" spans="1:1" x14ac:dyDescent="0.25">
      <c r="A4106" s="7" t="s">
        <v>4225</v>
      </c>
    </row>
    <row r="4107" spans="1:1" x14ac:dyDescent="0.25">
      <c r="A4107" s="7" t="s">
        <v>4226</v>
      </c>
    </row>
    <row r="4108" spans="1:1" x14ac:dyDescent="0.25">
      <c r="A4108" s="7" t="s">
        <v>4227</v>
      </c>
    </row>
    <row r="4109" spans="1:1" x14ac:dyDescent="0.25">
      <c r="A4109" s="7" t="s">
        <v>4228</v>
      </c>
    </row>
    <row r="4110" spans="1:1" x14ac:dyDescent="0.25">
      <c r="A4110" s="7" t="s">
        <v>4229</v>
      </c>
    </row>
    <row r="4111" spans="1:1" x14ac:dyDescent="0.25">
      <c r="A4111" s="7" t="s">
        <v>4230</v>
      </c>
    </row>
    <row r="4112" spans="1:1" x14ac:dyDescent="0.25">
      <c r="A4112" s="7" t="s">
        <v>4231</v>
      </c>
    </row>
    <row r="4113" spans="1:1" x14ac:dyDescent="0.25">
      <c r="A4113" s="7" t="s">
        <v>4232</v>
      </c>
    </row>
    <row r="4114" spans="1:1" x14ac:dyDescent="0.25">
      <c r="A4114" s="7" t="s">
        <v>4233</v>
      </c>
    </row>
    <row r="4115" spans="1:1" x14ac:dyDescent="0.25">
      <c r="A4115" s="7" t="s">
        <v>4234</v>
      </c>
    </row>
    <row r="4116" spans="1:1" x14ac:dyDescent="0.25">
      <c r="A4116" s="7" t="s">
        <v>4235</v>
      </c>
    </row>
    <row r="4117" spans="1:1" x14ac:dyDescent="0.25">
      <c r="A4117" s="7" t="s">
        <v>4236</v>
      </c>
    </row>
    <row r="4118" spans="1:1" x14ac:dyDescent="0.25">
      <c r="A4118" s="7" t="s">
        <v>4237</v>
      </c>
    </row>
    <row r="4119" spans="1:1" x14ac:dyDescent="0.25">
      <c r="A4119" s="7" t="s">
        <v>4238</v>
      </c>
    </row>
    <row r="4120" spans="1:1" x14ac:dyDescent="0.25">
      <c r="A4120" s="7" t="s">
        <v>4239</v>
      </c>
    </row>
    <row r="4121" spans="1:1" x14ac:dyDescent="0.25">
      <c r="A4121" s="7" t="s">
        <v>4240</v>
      </c>
    </row>
    <row r="4122" spans="1:1" x14ac:dyDescent="0.25">
      <c r="A4122" s="7" t="s">
        <v>4241</v>
      </c>
    </row>
    <row r="4123" spans="1:1" x14ac:dyDescent="0.25">
      <c r="A4123" s="7" t="s">
        <v>4242</v>
      </c>
    </row>
    <row r="4124" spans="1:1" x14ac:dyDescent="0.25">
      <c r="A4124" s="7" t="s">
        <v>4243</v>
      </c>
    </row>
    <row r="4125" spans="1:1" x14ac:dyDescent="0.25">
      <c r="A4125" s="7" t="s">
        <v>4244</v>
      </c>
    </row>
    <row r="4126" spans="1:1" x14ac:dyDescent="0.25">
      <c r="A4126" s="7" t="s">
        <v>4245</v>
      </c>
    </row>
    <row r="4127" spans="1:1" x14ac:dyDescent="0.25">
      <c r="A4127" s="7" t="s">
        <v>4246</v>
      </c>
    </row>
    <row r="4128" spans="1:1" x14ac:dyDescent="0.25">
      <c r="A4128" s="7" t="s">
        <v>4247</v>
      </c>
    </row>
    <row r="4129" spans="1:1" x14ac:dyDescent="0.25">
      <c r="A4129" s="7" t="s">
        <v>4248</v>
      </c>
    </row>
    <row r="4130" spans="1:1" x14ac:dyDescent="0.25">
      <c r="A4130" s="7" t="s">
        <v>4249</v>
      </c>
    </row>
    <row r="4131" spans="1:1" x14ac:dyDescent="0.25">
      <c r="A4131" s="7" t="s">
        <v>4250</v>
      </c>
    </row>
    <row r="4132" spans="1:1" x14ac:dyDescent="0.25">
      <c r="A4132" s="7" t="s">
        <v>4251</v>
      </c>
    </row>
    <row r="4133" spans="1:1" x14ac:dyDescent="0.25">
      <c r="A4133" s="7" t="s">
        <v>4252</v>
      </c>
    </row>
    <row r="4134" spans="1:1" x14ac:dyDescent="0.25">
      <c r="A4134" s="7" t="s">
        <v>4253</v>
      </c>
    </row>
    <row r="4135" spans="1:1" x14ac:dyDescent="0.25">
      <c r="A4135" s="7" t="s">
        <v>4254</v>
      </c>
    </row>
    <row r="4136" spans="1:1" x14ac:dyDescent="0.25">
      <c r="A4136" s="7" t="s">
        <v>4255</v>
      </c>
    </row>
    <row r="4137" spans="1:1" x14ac:dyDescent="0.25">
      <c r="A4137" s="7" t="s">
        <v>4256</v>
      </c>
    </row>
    <row r="4138" spans="1:1" x14ac:dyDescent="0.25">
      <c r="A4138" s="7" t="s">
        <v>4257</v>
      </c>
    </row>
    <row r="4139" spans="1:1" x14ac:dyDescent="0.25">
      <c r="A4139" s="7" t="s">
        <v>4258</v>
      </c>
    </row>
    <row r="4140" spans="1:1" x14ac:dyDescent="0.25">
      <c r="A4140" s="7" t="s">
        <v>4259</v>
      </c>
    </row>
    <row r="4141" spans="1:1" x14ac:dyDescent="0.25">
      <c r="A4141" s="7" t="s">
        <v>4260</v>
      </c>
    </row>
    <row r="4142" spans="1:1" x14ac:dyDescent="0.25">
      <c r="A4142" s="7" t="s">
        <v>4261</v>
      </c>
    </row>
    <row r="4143" spans="1:1" x14ac:dyDescent="0.25">
      <c r="A4143" s="7" t="s">
        <v>4262</v>
      </c>
    </row>
    <row r="4144" spans="1:1" x14ac:dyDescent="0.25">
      <c r="A4144" s="7" t="s">
        <v>4263</v>
      </c>
    </row>
    <row r="4145" spans="1:1" x14ac:dyDescent="0.25">
      <c r="A4145" s="7" t="s">
        <v>4264</v>
      </c>
    </row>
    <row r="4146" spans="1:1" x14ac:dyDescent="0.25">
      <c r="A4146" s="7" t="s">
        <v>4265</v>
      </c>
    </row>
    <row r="4147" spans="1:1" x14ac:dyDescent="0.25">
      <c r="A4147" s="7" t="s">
        <v>4266</v>
      </c>
    </row>
    <row r="4148" spans="1:1" x14ac:dyDescent="0.25">
      <c r="A4148" s="7" t="s">
        <v>4267</v>
      </c>
    </row>
    <row r="4149" spans="1:1" x14ac:dyDescent="0.25">
      <c r="A4149" s="7" t="s">
        <v>4268</v>
      </c>
    </row>
    <row r="4150" spans="1:1" x14ac:dyDescent="0.25">
      <c r="A4150" s="7" t="s">
        <v>4269</v>
      </c>
    </row>
    <row r="4151" spans="1:1" x14ac:dyDescent="0.25">
      <c r="A4151" s="7" t="s">
        <v>4270</v>
      </c>
    </row>
    <row r="4152" spans="1:1" x14ac:dyDescent="0.25">
      <c r="A4152" s="7" t="s">
        <v>4271</v>
      </c>
    </row>
    <row r="4153" spans="1:1" x14ac:dyDescent="0.25">
      <c r="A4153" s="7" t="s">
        <v>4272</v>
      </c>
    </row>
    <row r="4154" spans="1:1" x14ac:dyDescent="0.25">
      <c r="A4154" s="7" t="s">
        <v>4273</v>
      </c>
    </row>
    <row r="4155" spans="1:1" x14ac:dyDescent="0.25">
      <c r="A4155" s="7" t="s">
        <v>4274</v>
      </c>
    </row>
    <row r="4156" spans="1:1" x14ac:dyDescent="0.25">
      <c r="A4156" s="7" t="s">
        <v>4275</v>
      </c>
    </row>
    <row r="4157" spans="1:1" x14ac:dyDescent="0.25">
      <c r="A4157" s="7" t="s">
        <v>4276</v>
      </c>
    </row>
    <row r="4158" spans="1:1" x14ac:dyDescent="0.25">
      <c r="A4158" s="7" t="s">
        <v>4277</v>
      </c>
    </row>
    <row r="4159" spans="1:1" x14ac:dyDescent="0.25">
      <c r="A4159" s="7" t="s">
        <v>4278</v>
      </c>
    </row>
    <row r="4160" spans="1:1" x14ac:dyDescent="0.25">
      <c r="A4160" s="7" t="s">
        <v>4279</v>
      </c>
    </row>
    <row r="4161" spans="1:1" x14ac:dyDescent="0.25">
      <c r="A4161" s="7" t="s">
        <v>4280</v>
      </c>
    </row>
    <row r="4162" spans="1:1" x14ac:dyDescent="0.25">
      <c r="A4162" s="7" t="s">
        <v>4281</v>
      </c>
    </row>
    <row r="4163" spans="1:1" x14ac:dyDescent="0.25">
      <c r="A4163" s="7" t="s">
        <v>4282</v>
      </c>
    </row>
    <row r="4164" spans="1:1" x14ac:dyDescent="0.25">
      <c r="A4164" s="7" t="s">
        <v>4283</v>
      </c>
    </row>
    <row r="4165" spans="1:1" x14ac:dyDescent="0.25">
      <c r="A4165" s="7" t="s">
        <v>4284</v>
      </c>
    </row>
    <row r="4166" spans="1:1" x14ac:dyDescent="0.25">
      <c r="A4166" s="7" t="s">
        <v>4285</v>
      </c>
    </row>
    <row r="4167" spans="1:1" x14ac:dyDescent="0.25">
      <c r="A4167" s="7" t="s">
        <v>4286</v>
      </c>
    </row>
    <row r="4168" spans="1:1" x14ac:dyDescent="0.25">
      <c r="A4168" s="7" t="s">
        <v>4287</v>
      </c>
    </row>
    <row r="4169" spans="1:1" x14ac:dyDescent="0.25">
      <c r="A4169" s="7" t="s">
        <v>4288</v>
      </c>
    </row>
    <row r="4170" spans="1:1" x14ac:dyDescent="0.25">
      <c r="A4170" s="7" t="s">
        <v>4289</v>
      </c>
    </row>
    <row r="4171" spans="1:1" x14ac:dyDescent="0.25">
      <c r="A4171" s="7" t="s">
        <v>4290</v>
      </c>
    </row>
    <row r="4172" spans="1:1" x14ac:dyDescent="0.25">
      <c r="A4172" s="7" t="s">
        <v>4291</v>
      </c>
    </row>
    <row r="4173" spans="1:1" x14ac:dyDescent="0.25">
      <c r="A4173" s="7" t="s">
        <v>4292</v>
      </c>
    </row>
    <row r="4174" spans="1:1" x14ac:dyDescent="0.25">
      <c r="A4174" s="7" t="s">
        <v>4293</v>
      </c>
    </row>
    <row r="4175" spans="1:1" x14ac:dyDescent="0.25">
      <c r="A4175" s="7" t="s">
        <v>4294</v>
      </c>
    </row>
    <row r="4176" spans="1:1" x14ac:dyDescent="0.25">
      <c r="A4176" s="7" t="s">
        <v>4295</v>
      </c>
    </row>
    <row r="4177" spans="1:1" x14ac:dyDescent="0.25">
      <c r="A4177" s="7" t="s">
        <v>4296</v>
      </c>
    </row>
    <row r="4178" spans="1:1" x14ac:dyDescent="0.25">
      <c r="A4178" s="7" t="s">
        <v>4297</v>
      </c>
    </row>
    <row r="4179" spans="1:1" x14ac:dyDescent="0.25">
      <c r="A4179" s="7" t="s">
        <v>4298</v>
      </c>
    </row>
    <row r="4180" spans="1:1" x14ac:dyDescent="0.25">
      <c r="A4180" s="7" t="s">
        <v>4299</v>
      </c>
    </row>
    <row r="4181" spans="1:1" x14ac:dyDescent="0.25">
      <c r="A4181" s="7" t="s">
        <v>4300</v>
      </c>
    </row>
    <row r="4182" spans="1:1" x14ac:dyDescent="0.25">
      <c r="A4182" s="7" t="s">
        <v>4301</v>
      </c>
    </row>
    <row r="4183" spans="1:1" x14ac:dyDescent="0.25">
      <c r="A4183" s="7" t="s">
        <v>4302</v>
      </c>
    </row>
    <row r="4184" spans="1:1" x14ac:dyDescent="0.25">
      <c r="A4184" s="7" t="s">
        <v>4303</v>
      </c>
    </row>
    <row r="4185" spans="1:1" x14ac:dyDescent="0.25">
      <c r="A4185" s="7" t="s">
        <v>4304</v>
      </c>
    </row>
    <row r="4186" spans="1:1" x14ac:dyDescent="0.25">
      <c r="A4186" s="7" t="s">
        <v>4305</v>
      </c>
    </row>
    <row r="4187" spans="1:1" x14ac:dyDescent="0.25">
      <c r="A4187" s="7" t="s">
        <v>4306</v>
      </c>
    </row>
    <row r="4188" spans="1:1" x14ac:dyDescent="0.25">
      <c r="A4188" s="7" t="s">
        <v>4307</v>
      </c>
    </row>
    <row r="4189" spans="1:1" x14ac:dyDescent="0.25">
      <c r="A4189" s="7" t="s">
        <v>4308</v>
      </c>
    </row>
    <row r="4190" spans="1:1" x14ac:dyDescent="0.25">
      <c r="A4190" s="7" t="s">
        <v>4309</v>
      </c>
    </row>
    <row r="4191" spans="1:1" x14ac:dyDescent="0.25">
      <c r="A4191" s="7" t="s">
        <v>4310</v>
      </c>
    </row>
    <row r="4192" spans="1:1" x14ac:dyDescent="0.25">
      <c r="A4192" s="7" t="s">
        <v>4311</v>
      </c>
    </row>
    <row r="4193" spans="1:1" x14ac:dyDescent="0.25">
      <c r="A4193" s="7" t="s">
        <v>4312</v>
      </c>
    </row>
    <row r="4194" spans="1:1" x14ac:dyDescent="0.25">
      <c r="A4194" s="7" t="s">
        <v>4313</v>
      </c>
    </row>
    <row r="4195" spans="1:1" x14ac:dyDescent="0.25">
      <c r="A4195" s="7" t="s">
        <v>4314</v>
      </c>
    </row>
    <row r="4196" spans="1:1" x14ac:dyDescent="0.25">
      <c r="A4196" s="7" t="s">
        <v>4315</v>
      </c>
    </row>
    <row r="4197" spans="1:1" x14ac:dyDescent="0.25">
      <c r="A4197" s="7" t="s">
        <v>4316</v>
      </c>
    </row>
    <row r="4198" spans="1:1" x14ac:dyDescent="0.25">
      <c r="A4198" s="7" t="s">
        <v>4317</v>
      </c>
    </row>
    <row r="4199" spans="1:1" x14ac:dyDescent="0.25">
      <c r="A4199" s="7" t="s">
        <v>4318</v>
      </c>
    </row>
    <row r="4200" spans="1:1" x14ac:dyDescent="0.25">
      <c r="A4200" s="7" t="s">
        <v>4319</v>
      </c>
    </row>
    <row r="4201" spans="1:1" x14ac:dyDescent="0.25">
      <c r="A4201" s="7" t="s">
        <v>4320</v>
      </c>
    </row>
    <row r="4202" spans="1:1" x14ac:dyDescent="0.25">
      <c r="A4202" s="7" t="s">
        <v>4321</v>
      </c>
    </row>
    <row r="4203" spans="1:1" x14ac:dyDescent="0.25">
      <c r="A4203" s="7" t="s">
        <v>4322</v>
      </c>
    </row>
    <row r="4204" spans="1:1" x14ac:dyDescent="0.25">
      <c r="A4204" s="7" t="s">
        <v>4323</v>
      </c>
    </row>
    <row r="4205" spans="1:1" x14ac:dyDescent="0.25">
      <c r="A4205" s="7" t="s">
        <v>4324</v>
      </c>
    </row>
    <row r="4206" spans="1:1" x14ac:dyDescent="0.25">
      <c r="A4206" s="7" t="s">
        <v>4325</v>
      </c>
    </row>
    <row r="4207" spans="1:1" x14ac:dyDescent="0.25">
      <c r="A4207" s="7" t="s">
        <v>4326</v>
      </c>
    </row>
    <row r="4208" spans="1:1" x14ac:dyDescent="0.25">
      <c r="A4208" s="7" t="s">
        <v>4327</v>
      </c>
    </row>
    <row r="4209" spans="1:1" x14ac:dyDescent="0.25">
      <c r="A4209" s="7" t="s">
        <v>4328</v>
      </c>
    </row>
    <row r="4210" spans="1:1" x14ac:dyDescent="0.25">
      <c r="A4210" s="7" t="s">
        <v>4329</v>
      </c>
    </row>
    <row r="4211" spans="1:1" x14ac:dyDescent="0.25">
      <c r="A4211" s="7" t="s">
        <v>4330</v>
      </c>
    </row>
    <row r="4212" spans="1:1" x14ac:dyDescent="0.25">
      <c r="A4212" s="7" t="s">
        <v>4331</v>
      </c>
    </row>
    <row r="4213" spans="1:1" x14ac:dyDescent="0.25">
      <c r="A4213" s="7" t="s">
        <v>4332</v>
      </c>
    </row>
    <row r="4214" spans="1:1" x14ac:dyDescent="0.25">
      <c r="A4214" s="7" t="s">
        <v>4333</v>
      </c>
    </row>
    <row r="4215" spans="1:1" x14ac:dyDescent="0.25">
      <c r="A4215" s="7" t="s">
        <v>4334</v>
      </c>
    </row>
    <row r="4216" spans="1:1" x14ac:dyDescent="0.25">
      <c r="A4216" s="7" t="s">
        <v>4335</v>
      </c>
    </row>
    <row r="4217" spans="1:1" x14ac:dyDescent="0.25">
      <c r="A4217" s="7" t="s">
        <v>4336</v>
      </c>
    </row>
    <row r="4218" spans="1:1" x14ac:dyDescent="0.25">
      <c r="A4218" s="7" t="s">
        <v>4337</v>
      </c>
    </row>
    <row r="4219" spans="1:1" x14ac:dyDescent="0.25">
      <c r="A4219" s="7" t="s">
        <v>4338</v>
      </c>
    </row>
    <row r="4220" spans="1:1" x14ac:dyDescent="0.25">
      <c r="A4220" s="7" t="s">
        <v>4339</v>
      </c>
    </row>
    <row r="4221" spans="1:1" x14ac:dyDescent="0.25">
      <c r="A4221" s="7" t="s">
        <v>4340</v>
      </c>
    </row>
    <row r="4222" spans="1:1" x14ac:dyDescent="0.25">
      <c r="A4222" s="7" t="s">
        <v>4341</v>
      </c>
    </row>
    <row r="4223" spans="1:1" x14ac:dyDescent="0.25">
      <c r="A4223" s="7" t="s">
        <v>4342</v>
      </c>
    </row>
    <row r="4224" spans="1:1" x14ac:dyDescent="0.25">
      <c r="A4224" s="7" t="s">
        <v>4343</v>
      </c>
    </row>
    <row r="4225" spans="1:1" x14ac:dyDescent="0.25">
      <c r="A4225" s="7" t="s">
        <v>4344</v>
      </c>
    </row>
    <row r="4226" spans="1:1" x14ac:dyDescent="0.25">
      <c r="A4226" s="7" t="s">
        <v>4345</v>
      </c>
    </row>
    <row r="4227" spans="1:1" x14ac:dyDescent="0.25">
      <c r="A4227" s="7" t="s">
        <v>4346</v>
      </c>
    </row>
    <row r="4228" spans="1:1" x14ac:dyDescent="0.25">
      <c r="A4228" s="7" t="s">
        <v>4347</v>
      </c>
    </row>
    <row r="4229" spans="1:1" x14ac:dyDescent="0.25">
      <c r="A4229" s="7" t="s">
        <v>4348</v>
      </c>
    </row>
    <row r="4230" spans="1:1" x14ac:dyDescent="0.25">
      <c r="A4230" s="7" t="s">
        <v>4349</v>
      </c>
    </row>
    <row r="4231" spans="1:1" x14ac:dyDescent="0.25">
      <c r="A4231" s="7" t="s">
        <v>4350</v>
      </c>
    </row>
    <row r="4232" spans="1:1" x14ac:dyDescent="0.25">
      <c r="A4232" s="7" t="s">
        <v>4351</v>
      </c>
    </row>
    <row r="4233" spans="1:1" x14ac:dyDescent="0.25">
      <c r="A4233" s="7" t="s">
        <v>4352</v>
      </c>
    </row>
    <row r="4234" spans="1:1" x14ac:dyDescent="0.25">
      <c r="A4234" s="7" t="s">
        <v>4353</v>
      </c>
    </row>
    <row r="4235" spans="1:1" x14ac:dyDescent="0.25">
      <c r="A4235" s="7" t="s">
        <v>4354</v>
      </c>
    </row>
    <row r="4236" spans="1:1" x14ac:dyDescent="0.25">
      <c r="A4236" s="7" t="s">
        <v>4355</v>
      </c>
    </row>
    <row r="4237" spans="1:1" x14ac:dyDescent="0.25">
      <c r="A4237" s="7" t="s">
        <v>4356</v>
      </c>
    </row>
    <row r="4238" spans="1:1" x14ac:dyDescent="0.25">
      <c r="A4238" s="7" t="s">
        <v>4357</v>
      </c>
    </row>
    <row r="4239" spans="1:1" x14ac:dyDescent="0.25">
      <c r="A4239" s="7" t="s">
        <v>4358</v>
      </c>
    </row>
    <row r="4240" spans="1:1" x14ac:dyDescent="0.25">
      <c r="A4240" s="7" t="s">
        <v>4359</v>
      </c>
    </row>
    <row r="4241" spans="1:1" x14ac:dyDescent="0.25">
      <c r="A4241" s="7" t="s">
        <v>4360</v>
      </c>
    </row>
    <row r="4242" spans="1:1" x14ac:dyDescent="0.25">
      <c r="A4242" s="7" t="s">
        <v>4361</v>
      </c>
    </row>
    <row r="4243" spans="1:1" x14ac:dyDescent="0.25">
      <c r="A4243" s="7" t="s">
        <v>4362</v>
      </c>
    </row>
    <row r="4244" spans="1:1" x14ac:dyDescent="0.25">
      <c r="A4244" s="7" t="s">
        <v>4363</v>
      </c>
    </row>
    <row r="4245" spans="1:1" x14ac:dyDescent="0.25">
      <c r="A4245" s="7" t="s">
        <v>4364</v>
      </c>
    </row>
    <row r="4246" spans="1:1" x14ac:dyDescent="0.25">
      <c r="A4246" s="7" t="s">
        <v>4365</v>
      </c>
    </row>
    <row r="4247" spans="1:1" x14ac:dyDescent="0.25">
      <c r="A4247" s="7" t="s">
        <v>4366</v>
      </c>
    </row>
    <row r="4248" spans="1:1" x14ac:dyDescent="0.25">
      <c r="A4248" s="7" t="s">
        <v>4367</v>
      </c>
    </row>
    <row r="4249" spans="1:1" x14ac:dyDescent="0.25">
      <c r="A4249" s="7" t="s">
        <v>4368</v>
      </c>
    </row>
    <row r="4250" spans="1:1" x14ac:dyDescent="0.25">
      <c r="A4250" s="7" t="s">
        <v>4369</v>
      </c>
    </row>
    <row r="4251" spans="1:1" x14ac:dyDescent="0.25">
      <c r="A4251" s="7" t="s">
        <v>4370</v>
      </c>
    </row>
    <row r="4252" spans="1:1" x14ac:dyDescent="0.25">
      <c r="A4252" s="7" t="s">
        <v>4371</v>
      </c>
    </row>
    <row r="4253" spans="1:1" x14ac:dyDescent="0.25">
      <c r="A4253" s="7" t="s">
        <v>4372</v>
      </c>
    </row>
    <row r="4254" spans="1:1" x14ac:dyDescent="0.25">
      <c r="A4254" s="7" t="s">
        <v>4373</v>
      </c>
    </row>
    <row r="4255" spans="1:1" x14ac:dyDescent="0.25">
      <c r="A4255" s="7" t="s">
        <v>4374</v>
      </c>
    </row>
    <row r="4256" spans="1:1" x14ac:dyDescent="0.25">
      <c r="A4256" s="7" t="s">
        <v>4375</v>
      </c>
    </row>
    <row r="4257" spans="1:1" x14ac:dyDescent="0.25">
      <c r="A4257" s="7" t="s">
        <v>4376</v>
      </c>
    </row>
    <row r="4258" spans="1:1" x14ac:dyDescent="0.25">
      <c r="A4258" s="7" t="s">
        <v>4377</v>
      </c>
    </row>
    <row r="4259" spans="1:1" x14ac:dyDescent="0.25">
      <c r="A4259" s="7" t="s">
        <v>4378</v>
      </c>
    </row>
    <row r="4260" spans="1:1" x14ac:dyDescent="0.25">
      <c r="A4260" s="7" t="s">
        <v>4379</v>
      </c>
    </row>
    <row r="4261" spans="1:1" x14ac:dyDescent="0.25">
      <c r="A4261" s="7" t="s">
        <v>4380</v>
      </c>
    </row>
    <row r="4262" spans="1:1" x14ac:dyDescent="0.25">
      <c r="A4262" s="7" t="s">
        <v>4381</v>
      </c>
    </row>
    <row r="4263" spans="1:1" x14ac:dyDescent="0.25">
      <c r="A4263" s="7" t="s">
        <v>4382</v>
      </c>
    </row>
    <row r="4264" spans="1:1" x14ac:dyDescent="0.25">
      <c r="A4264" s="7" t="s">
        <v>4383</v>
      </c>
    </row>
    <row r="4265" spans="1:1" x14ac:dyDescent="0.25">
      <c r="A4265" s="7" t="s">
        <v>4384</v>
      </c>
    </row>
    <row r="4266" spans="1:1" x14ac:dyDescent="0.25">
      <c r="A4266" s="7" t="s">
        <v>4385</v>
      </c>
    </row>
    <row r="4267" spans="1:1" x14ac:dyDescent="0.25">
      <c r="A4267" s="7" t="s">
        <v>4386</v>
      </c>
    </row>
    <row r="4268" spans="1:1" x14ac:dyDescent="0.25">
      <c r="A4268" s="7" t="s">
        <v>4387</v>
      </c>
    </row>
    <row r="4269" spans="1:1" x14ac:dyDescent="0.25">
      <c r="A4269" s="7" t="s">
        <v>4388</v>
      </c>
    </row>
    <row r="4270" spans="1:1" x14ac:dyDescent="0.25">
      <c r="A4270" s="7" t="s">
        <v>4389</v>
      </c>
    </row>
    <row r="4271" spans="1:1" x14ac:dyDescent="0.25">
      <c r="A4271" s="7" t="s">
        <v>4390</v>
      </c>
    </row>
    <row r="4272" spans="1:1" x14ac:dyDescent="0.25">
      <c r="A4272" s="7" t="s">
        <v>4391</v>
      </c>
    </row>
    <row r="4273" spans="1:1" x14ac:dyDescent="0.25">
      <c r="A4273" s="7" t="s">
        <v>4392</v>
      </c>
    </row>
    <row r="4274" spans="1:1" x14ac:dyDescent="0.25">
      <c r="A4274" s="7" t="s">
        <v>4393</v>
      </c>
    </row>
    <row r="4275" spans="1:1" x14ac:dyDescent="0.25">
      <c r="A4275" s="7" t="s">
        <v>4394</v>
      </c>
    </row>
    <row r="4276" spans="1:1" x14ac:dyDescent="0.25">
      <c r="A4276" s="7" t="s">
        <v>4395</v>
      </c>
    </row>
    <row r="4277" spans="1:1" x14ac:dyDescent="0.25">
      <c r="A4277" s="7" t="s">
        <v>4396</v>
      </c>
    </row>
    <row r="4278" spans="1:1" x14ac:dyDescent="0.25">
      <c r="A4278" s="7" t="s">
        <v>4397</v>
      </c>
    </row>
    <row r="4279" spans="1:1" x14ac:dyDescent="0.25">
      <c r="A4279" s="7" t="s">
        <v>4398</v>
      </c>
    </row>
    <row r="4280" spans="1:1" x14ac:dyDescent="0.25">
      <c r="A4280" s="7" t="s">
        <v>4399</v>
      </c>
    </row>
    <row r="4281" spans="1:1" x14ac:dyDescent="0.25">
      <c r="A4281" s="7" t="s">
        <v>4400</v>
      </c>
    </row>
    <row r="4282" spans="1:1" x14ac:dyDescent="0.25">
      <c r="A4282" s="7" t="s">
        <v>4401</v>
      </c>
    </row>
    <row r="4283" spans="1:1" x14ac:dyDescent="0.25">
      <c r="A4283" s="7" t="s">
        <v>4402</v>
      </c>
    </row>
    <row r="4284" spans="1:1" x14ac:dyDescent="0.25">
      <c r="A4284" s="7" t="s">
        <v>4403</v>
      </c>
    </row>
    <row r="4285" spans="1:1" x14ac:dyDescent="0.25">
      <c r="A4285" s="7" t="s">
        <v>4404</v>
      </c>
    </row>
    <row r="4286" spans="1:1" x14ac:dyDescent="0.25">
      <c r="A4286" s="7" t="s">
        <v>4405</v>
      </c>
    </row>
    <row r="4287" spans="1:1" x14ac:dyDescent="0.25">
      <c r="A4287" s="7" t="s">
        <v>4406</v>
      </c>
    </row>
    <row r="4288" spans="1:1" x14ac:dyDescent="0.25">
      <c r="A4288" s="7" t="s">
        <v>4407</v>
      </c>
    </row>
    <row r="4289" spans="1:1" x14ac:dyDescent="0.25">
      <c r="A4289" s="7" t="s">
        <v>4408</v>
      </c>
    </row>
    <row r="4290" spans="1:1" x14ac:dyDescent="0.25">
      <c r="A4290" s="7" t="s">
        <v>4409</v>
      </c>
    </row>
    <row r="4291" spans="1:1" x14ac:dyDescent="0.25">
      <c r="A4291" s="7" t="s">
        <v>4410</v>
      </c>
    </row>
    <row r="4292" spans="1:1" x14ac:dyDescent="0.25">
      <c r="A4292" s="7" t="s">
        <v>4411</v>
      </c>
    </row>
    <row r="4293" spans="1:1" x14ac:dyDescent="0.25">
      <c r="A4293" s="7" t="s">
        <v>4412</v>
      </c>
    </row>
    <row r="4294" spans="1:1" x14ac:dyDescent="0.25">
      <c r="A4294" s="7" t="s">
        <v>4413</v>
      </c>
    </row>
    <row r="4295" spans="1:1" x14ac:dyDescent="0.25">
      <c r="A4295" s="7" t="s">
        <v>4414</v>
      </c>
    </row>
    <row r="4296" spans="1:1" x14ac:dyDescent="0.25">
      <c r="A4296" s="7" t="s">
        <v>4415</v>
      </c>
    </row>
    <row r="4297" spans="1:1" x14ac:dyDescent="0.25">
      <c r="A4297" s="7" t="s">
        <v>4416</v>
      </c>
    </row>
    <row r="4298" spans="1:1" x14ac:dyDescent="0.25">
      <c r="A4298" s="7" t="s">
        <v>4417</v>
      </c>
    </row>
    <row r="4299" spans="1:1" x14ac:dyDescent="0.25">
      <c r="A4299" s="7" t="s">
        <v>4418</v>
      </c>
    </row>
    <row r="4300" spans="1:1" x14ac:dyDescent="0.25">
      <c r="A4300" s="7" t="s">
        <v>4419</v>
      </c>
    </row>
    <row r="4301" spans="1:1" x14ac:dyDescent="0.25">
      <c r="A4301" s="7" t="s">
        <v>4420</v>
      </c>
    </row>
    <row r="4302" spans="1:1" x14ac:dyDescent="0.25">
      <c r="A4302" s="7" t="s">
        <v>4421</v>
      </c>
    </row>
    <row r="4303" spans="1:1" x14ac:dyDescent="0.25">
      <c r="A4303" s="7" t="s">
        <v>4422</v>
      </c>
    </row>
    <row r="4304" spans="1:1" x14ac:dyDescent="0.25">
      <c r="A4304" s="7" t="s">
        <v>4423</v>
      </c>
    </row>
    <row r="4305" spans="1:1" x14ac:dyDescent="0.25">
      <c r="A4305" s="7" t="s">
        <v>4424</v>
      </c>
    </row>
    <row r="4306" spans="1:1" x14ac:dyDescent="0.25">
      <c r="A4306" s="7" t="s">
        <v>4425</v>
      </c>
    </row>
    <row r="4307" spans="1:1" x14ac:dyDescent="0.25">
      <c r="A4307" s="7" t="s">
        <v>4426</v>
      </c>
    </row>
    <row r="4308" spans="1:1" x14ac:dyDescent="0.25">
      <c r="A4308" s="7" t="s">
        <v>4427</v>
      </c>
    </row>
    <row r="4309" spans="1:1" x14ac:dyDescent="0.25">
      <c r="A4309" s="7" t="s">
        <v>4428</v>
      </c>
    </row>
    <row r="4310" spans="1:1" x14ac:dyDescent="0.25">
      <c r="A4310" s="7" t="s">
        <v>4429</v>
      </c>
    </row>
    <row r="4311" spans="1:1" x14ac:dyDescent="0.25">
      <c r="A4311" s="7" t="s">
        <v>4430</v>
      </c>
    </row>
    <row r="4312" spans="1:1" x14ac:dyDescent="0.25">
      <c r="A4312" s="7" t="s">
        <v>4431</v>
      </c>
    </row>
    <row r="4313" spans="1:1" x14ac:dyDescent="0.25">
      <c r="A4313" s="7" t="s">
        <v>4432</v>
      </c>
    </row>
    <row r="4314" spans="1:1" x14ac:dyDescent="0.25">
      <c r="A4314" s="7" t="s">
        <v>4433</v>
      </c>
    </row>
    <row r="4315" spans="1:1" x14ac:dyDescent="0.25">
      <c r="A4315" s="7" t="s">
        <v>4434</v>
      </c>
    </row>
    <row r="4316" spans="1:1" x14ac:dyDescent="0.25">
      <c r="A4316" s="7" t="s">
        <v>4435</v>
      </c>
    </row>
    <row r="4317" spans="1:1" x14ac:dyDescent="0.25">
      <c r="A4317" s="7" t="s">
        <v>4436</v>
      </c>
    </row>
    <row r="4318" spans="1:1" x14ac:dyDescent="0.25">
      <c r="A4318" s="7" t="s">
        <v>4437</v>
      </c>
    </row>
    <row r="4319" spans="1:1" x14ac:dyDescent="0.25">
      <c r="A4319" s="7" t="s">
        <v>4438</v>
      </c>
    </row>
    <row r="4320" spans="1:1" x14ac:dyDescent="0.25">
      <c r="A4320" s="7" t="s">
        <v>4439</v>
      </c>
    </row>
    <row r="4321" spans="1:1" x14ac:dyDescent="0.25">
      <c r="A4321" s="7" t="s">
        <v>4440</v>
      </c>
    </row>
    <row r="4322" spans="1:1" x14ac:dyDescent="0.25">
      <c r="A4322" s="7" t="s">
        <v>4441</v>
      </c>
    </row>
    <row r="4323" spans="1:1" x14ac:dyDescent="0.25">
      <c r="A4323" s="7" t="s">
        <v>4442</v>
      </c>
    </row>
    <row r="4324" spans="1:1" x14ac:dyDescent="0.25">
      <c r="A4324" s="7" t="s">
        <v>4443</v>
      </c>
    </row>
    <row r="4325" spans="1:1" x14ac:dyDescent="0.25">
      <c r="A4325" s="7" t="s">
        <v>4444</v>
      </c>
    </row>
    <row r="4326" spans="1:1" x14ac:dyDescent="0.25">
      <c r="A4326" s="7" t="s">
        <v>4445</v>
      </c>
    </row>
    <row r="4327" spans="1:1" x14ac:dyDescent="0.25">
      <c r="A4327" s="7" t="s">
        <v>4446</v>
      </c>
    </row>
    <row r="4328" spans="1:1" x14ac:dyDescent="0.25">
      <c r="A4328" s="7" t="s">
        <v>4447</v>
      </c>
    </row>
    <row r="4329" spans="1:1" x14ac:dyDescent="0.25">
      <c r="A4329" s="7" t="s">
        <v>4448</v>
      </c>
    </row>
    <row r="4330" spans="1:1" x14ac:dyDescent="0.25">
      <c r="A4330" s="7" t="s">
        <v>4449</v>
      </c>
    </row>
    <row r="4331" spans="1:1" x14ac:dyDescent="0.25">
      <c r="A4331" s="7" t="s">
        <v>4450</v>
      </c>
    </row>
    <row r="4332" spans="1:1" x14ac:dyDescent="0.25">
      <c r="A4332" s="7" t="s">
        <v>4451</v>
      </c>
    </row>
    <row r="4333" spans="1:1" x14ac:dyDescent="0.25">
      <c r="A4333" s="7" t="s">
        <v>4452</v>
      </c>
    </row>
    <row r="4334" spans="1:1" x14ac:dyDescent="0.25">
      <c r="A4334" s="7" t="s">
        <v>4453</v>
      </c>
    </row>
    <row r="4335" spans="1:1" x14ac:dyDescent="0.25">
      <c r="A4335" s="7" t="s">
        <v>4454</v>
      </c>
    </row>
    <row r="4336" spans="1:1" x14ac:dyDescent="0.25">
      <c r="A4336" s="7" t="s">
        <v>4455</v>
      </c>
    </row>
    <row r="4337" spans="1:1" x14ac:dyDescent="0.25">
      <c r="A4337" s="7" t="s">
        <v>4456</v>
      </c>
    </row>
    <row r="4338" spans="1:1" x14ac:dyDescent="0.25">
      <c r="A4338" s="7" t="s">
        <v>4457</v>
      </c>
    </row>
    <row r="4339" spans="1:1" x14ac:dyDescent="0.25">
      <c r="A4339" s="7" t="s">
        <v>4458</v>
      </c>
    </row>
    <row r="4340" spans="1:1" x14ac:dyDescent="0.25">
      <c r="A4340" s="7" t="s">
        <v>4459</v>
      </c>
    </row>
    <row r="4341" spans="1:1" x14ac:dyDescent="0.25">
      <c r="A4341" s="7" t="s">
        <v>4460</v>
      </c>
    </row>
    <row r="4342" spans="1:1" x14ac:dyDescent="0.25">
      <c r="A4342" s="7" t="s">
        <v>4461</v>
      </c>
    </row>
    <row r="4343" spans="1:1" x14ac:dyDescent="0.25">
      <c r="A4343" s="7" t="s">
        <v>4462</v>
      </c>
    </row>
    <row r="4344" spans="1:1" x14ac:dyDescent="0.25">
      <c r="A4344" s="7" t="s">
        <v>4463</v>
      </c>
    </row>
    <row r="4345" spans="1:1" x14ac:dyDescent="0.25">
      <c r="A4345" s="7" t="s">
        <v>4464</v>
      </c>
    </row>
    <row r="4346" spans="1:1" x14ac:dyDescent="0.25">
      <c r="A4346" s="7" t="s">
        <v>4465</v>
      </c>
    </row>
    <row r="4347" spans="1:1" x14ac:dyDescent="0.25">
      <c r="A4347" s="7" t="s">
        <v>4466</v>
      </c>
    </row>
    <row r="4348" spans="1:1" x14ac:dyDescent="0.25">
      <c r="A4348" s="7" t="s">
        <v>4467</v>
      </c>
    </row>
    <row r="4349" spans="1:1" x14ac:dyDescent="0.25">
      <c r="A4349" s="7" t="s">
        <v>4468</v>
      </c>
    </row>
    <row r="4350" spans="1:1" x14ac:dyDescent="0.25">
      <c r="A4350" s="7" t="s">
        <v>4469</v>
      </c>
    </row>
    <row r="4351" spans="1:1" x14ac:dyDescent="0.25">
      <c r="A4351" s="7" t="s">
        <v>4470</v>
      </c>
    </row>
    <row r="4352" spans="1:1" x14ac:dyDescent="0.25">
      <c r="A4352" s="7" t="s">
        <v>4471</v>
      </c>
    </row>
    <row r="4353" spans="1:1" x14ac:dyDescent="0.25">
      <c r="A4353" s="7" t="s">
        <v>4472</v>
      </c>
    </row>
    <row r="4354" spans="1:1" x14ac:dyDescent="0.25">
      <c r="A4354" s="7" t="s">
        <v>4473</v>
      </c>
    </row>
    <row r="4355" spans="1:1" x14ac:dyDescent="0.25">
      <c r="A4355" s="7" t="s">
        <v>4474</v>
      </c>
    </row>
    <row r="4356" spans="1:1" x14ac:dyDescent="0.25">
      <c r="A4356" s="7" t="s">
        <v>4475</v>
      </c>
    </row>
    <row r="4357" spans="1:1" x14ac:dyDescent="0.25">
      <c r="A4357" s="7" t="s">
        <v>4476</v>
      </c>
    </row>
    <row r="4358" spans="1:1" x14ac:dyDescent="0.25">
      <c r="A4358" s="7" t="s">
        <v>4477</v>
      </c>
    </row>
    <row r="4359" spans="1:1" x14ac:dyDescent="0.25">
      <c r="A4359" s="7" t="s">
        <v>4478</v>
      </c>
    </row>
    <row r="4360" spans="1:1" x14ac:dyDescent="0.25">
      <c r="A4360" s="7" t="s">
        <v>4479</v>
      </c>
    </row>
    <row r="4361" spans="1:1" x14ac:dyDescent="0.25">
      <c r="A4361" s="7" t="s">
        <v>4480</v>
      </c>
    </row>
    <row r="4362" spans="1:1" x14ac:dyDescent="0.25">
      <c r="A4362" s="7" t="s">
        <v>4481</v>
      </c>
    </row>
    <row r="4363" spans="1:1" x14ac:dyDescent="0.25">
      <c r="A4363" s="7" t="s">
        <v>4482</v>
      </c>
    </row>
    <row r="4364" spans="1:1" x14ac:dyDescent="0.25">
      <c r="A4364" s="7" t="s">
        <v>4483</v>
      </c>
    </row>
    <row r="4365" spans="1:1" x14ac:dyDescent="0.25">
      <c r="A4365" s="7" t="s">
        <v>4484</v>
      </c>
    </row>
    <row r="4366" spans="1:1" x14ac:dyDescent="0.25">
      <c r="A4366" s="7" t="s">
        <v>4485</v>
      </c>
    </row>
    <row r="4367" spans="1:1" x14ac:dyDescent="0.25">
      <c r="A4367" s="7" t="s">
        <v>4486</v>
      </c>
    </row>
    <row r="4368" spans="1:1" x14ac:dyDescent="0.25">
      <c r="A4368" s="7" t="s">
        <v>4487</v>
      </c>
    </row>
    <row r="4369" spans="1:1" x14ac:dyDescent="0.25">
      <c r="A4369" s="7" t="s">
        <v>4488</v>
      </c>
    </row>
    <row r="4370" spans="1:1" x14ac:dyDescent="0.25">
      <c r="A4370" s="7" t="s">
        <v>4489</v>
      </c>
    </row>
    <row r="4371" spans="1:1" x14ac:dyDescent="0.25">
      <c r="A4371" s="7" t="s">
        <v>4490</v>
      </c>
    </row>
    <row r="4372" spans="1:1" x14ac:dyDescent="0.25">
      <c r="A4372" s="7" t="s">
        <v>4491</v>
      </c>
    </row>
    <row r="4373" spans="1:1" x14ac:dyDescent="0.25">
      <c r="A4373" s="7" t="s">
        <v>4492</v>
      </c>
    </row>
    <row r="4374" spans="1:1" x14ac:dyDescent="0.25">
      <c r="A4374" s="7" t="s">
        <v>4493</v>
      </c>
    </row>
    <row r="4375" spans="1:1" x14ac:dyDescent="0.25">
      <c r="A4375" s="7" t="s">
        <v>4494</v>
      </c>
    </row>
    <row r="4376" spans="1:1" x14ac:dyDescent="0.25">
      <c r="A4376" s="7" t="s">
        <v>4495</v>
      </c>
    </row>
    <row r="4377" spans="1:1" x14ac:dyDescent="0.25">
      <c r="A4377" s="7" t="s">
        <v>4496</v>
      </c>
    </row>
    <row r="4378" spans="1:1" x14ac:dyDescent="0.25">
      <c r="A4378" s="7" t="s">
        <v>4497</v>
      </c>
    </row>
    <row r="4379" spans="1:1" x14ac:dyDescent="0.25">
      <c r="A4379" s="7" t="s">
        <v>4498</v>
      </c>
    </row>
    <row r="4380" spans="1:1" x14ac:dyDescent="0.25">
      <c r="A4380" s="7" t="s">
        <v>4499</v>
      </c>
    </row>
    <row r="4381" spans="1:1" x14ac:dyDescent="0.25">
      <c r="A4381" s="7" t="s">
        <v>4500</v>
      </c>
    </row>
    <row r="4382" spans="1:1" x14ac:dyDescent="0.25">
      <c r="A4382" s="7" t="s">
        <v>4501</v>
      </c>
    </row>
    <row r="4383" spans="1:1" x14ac:dyDescent="0.25">
      <c r="A4383" s="7" t="s">
        <v>4502</v>
      </c>
    </row>
    <row r="4384" spans="1:1" x14ac:dyDescent="0.25">
      <c r="A4384" s="7" t="s">
        <v>4503</v>
      </c>
    </row>
    <row r="4385" spans="1:1" x14ac:dyDescent="0.25">
      <c r="A4385" s="7" t="s">
        <v>4504</v>
      </c>
    </row>
    <row r="4386" spans="1:1" x14ac:dyDescent="0.25">
      <c r="A4386" s="7" t="s">
        <v>4505</v>
      </c>
    </row>
    <row r="4387" spans="1:1" x14ac:dyDescent="0.25">
      <c r="A4387" s="7" t="s">
        <v>4506</v>
      </c>
    </row>
    <row r="4388" spans="1:1" x14ac:dyDescent="0.25">
      <c r="A4388" s="7" t="s">
        <v>4507</v>
      </c>
    </row>
    <row r="4389" spans="1:1" x14ac:dyDescent="0.25">
      <c r="A4389" s="7" t="s">
        <v>4508</v>
      </c>
    </row>
    <row r="4390" spans="1:1" x14ac:dyDescent="0.25">
      <c r="A4390" s="7" t="s">
        <v>4509</v>
      </c>
    </row>
    <row r="4391" spans="1:1" x14ac:dyDescent="0.25">
      <c r="A4391" s="7" t="s">
        <v>4510</v>
      </c>
    </row>
    <row r="4392" spans="1:1" x14ac:dyDescent="0.25">
      <c r="A4392" s="7" t="s">
        <v>4511</v>
      </c>
    </row>
    <row r="4393" spans="1:1" x14ac:dyDescent="0.25">
      <c r="A4393" s="7" t="s">
        <v>4512</v>
      </c>
    </row>
    <row r="4394" spans="1:1" x14ac:dyDescent="0.25">
      <c r="A4394" s="7" t="s">
        <v>4513</v>
      </c>
    </row>
    <row r="4395" spans="1:1" x14ac:dyDescent="0.25">
      <c r="A4395" s="7" t="s">
        <v>4514</v>
      </c>
    </row>
    <row r="4396" spans="1:1" x14ac:dyDescent="0.25">
      <c r="A4396" s="7" t="s">
        <v>4515</v>
      </c>
    </row>
    <row r="4397" spans="1:1" x14ac:dyDescent="0.25">
      <c r="A4397" s="7" t="s">
        <v>4516</v>
      </c>
    </row>
    <row r="4398" spans="1:1" x14ac:dyDescent="0.25">
      <c r="A4398" s="7" t="s">
        <v>4517</v>
      </c>
    </row>
    <row r="4399" spans="1:1" x14ac:dyDescent="0.25">
      <c r="A4399" s="7" t="s">
        <v>4518</v>
      </c>
    </row>
    <row r="4400" spans="1:1" x14ac:dyDescent="0.25">
      <c r="A4400" s="7" t="s">
        <v>4519</v>
      </c>
    </row>
    <row r="4401" spans="1:1" x14ac:dyDescent="0.25">
      <c r="A4401" s="7" t="s">
        <v>4520</v>
      </c>
    </row>
    <row r="4402" spans="1:1" x14ac:dyDescent="0.25">
      <c r="A4402" s="7" t="s">
        <v>4521</v>
      </c>
    </row>
    <row r="4403" spans="1:1" x14ac:dyDescent="0.25">
      <c r="A4403" s="7" t="s">
        <v>4522</v>
      </c>
    </row>
    <row r="4404" spans="1:1" x14ac:dyDescent="0.25">
      <c r="A4404" s="7" t="s">
        <v>4523</v>
      </c>
    </row>
    <row r="4405" spans="1:1" x14ac:dyDescent="0.25">
      <c r="A4405" s="7" t="s">
        <v>4524</v>
      </c>
    </row>
    <row r="4406" spans="1:1" x14ac:dyDescent="0.25">
      <c r="A4406" s="7" t="s">
        <v>4525</v>
      </c>
    </row>
    <row r="4407" spans="1:1" x14ac:dyDescent="0.25">
      <c r="A4407" s="7" t="s">
        <v>4526</v>
      </c>
    </row>
    <row r="4408" spans="1:1" x14ac:dyDescent="0.25">
      <c r="A4408" s="7" t="s">
        <v>4527</v>
      </c>
    </row>
    <row r="4409" spans="1:1" x14ac:dyDescent="0.25">
      <c r="A4409" s="7" t="s">
        <v>4528</v>
      </c>
    </row>
    <row r="4410" spans="1:1" x14ac:dyDescent="0.25">
      <c r="A4410" s="7" t="s">
        <v>4529</v>
      </c>
    </row>
    <row r="4411" spans="1:1" x14ac:dyDescent="0.25">
      <c r="A4411" s="7" t="s">
        <v>4530</v>
      </c>
    </row>
    <row r="4412" spans="1:1" x14ac:dyDescent="0.25">
      <c r="A4412" s="7" t="s">
        <v>4531</v>
      </c>
    </row>
    <row r="4413" spans="1:1" x14ac:dyDescent="0.25">
      <c r="A4413" s="7" t="s">
        <v>4532</v>
      </c>
    </row>
    <row r="4414" spans="1:1" x14ac:dyDescent="0.25">
      <c r="A4414" s="7" t="s">
        <v>4533</v>
      </c>
    </row>
    <row r="4415" spans="1:1" x14ac:dyDescent="0.25">
      <c r="A4415" s="7" t="s">
        <v>4534</v>
      </c>
    </row>
    <row r="4416" spans="1:1" x14ac:dyDescent="0.25">
      <c r="A4416" s="7" t="s">
        <v>4535</v>
      </c>
    </row>
    <row r="4417" spans="1:1" x14ac:dyDescent="0.25">
      <c r="A4417" s="7" t="s">
        <v>4536</v>
      </c>
    </row>
    <row r="4418" spans="1:1" x14ac:dyDescent="0.25">
      <c r="A4418" s="7" t="s">
        <v>4537</v>
      </c>
    </row>
    <row r="4419" spans="1:1" x14ac:dyDescent="0.25">
      <c r="A4419" s="7" t="s">
        <v>4538</v>
      </c>
    </row>
    <row r="4420" spans="1:1" x14ac:dyDescent="0.25">
      <c r="A4420" s="7" t="s">
        <v>4539</v>
      </c>
    </row>
    <row r="4421" spans="1:1" x14ac:dyDescent="0.25">
      <c r="A4421" s="7" t="s">
        <v>4540</v>
      </c>
    </row>
    <row r="4422" spans="1:1" x14ac:dyDescent="0.25">
      <c r="A4422" s="7" t="s">
        <v>4541</v>
      </c>
    </row>
    <row r="4423" spans="1:1" x14ac:dyDescent="0.25">
      <c r="A4423" s="7" t="s">
        <v>4542</v>
      </c>
    </row>
    <row r="4424" spans="1:1" x14ac:dyDescent="0.25">
      <c r="A4424" s="7" t="s">
        <v>4543</v>
      </c>
    </row>
    <row r="4425" spans="1:1" x14ac:dyDescent="0.25">
      <c r="A4425" s="7" t="s">
        <v>4544</v>
      </c>
    </row>
    <row r="4426" spans="1:1" x14ac:dyDescent="0.25">
      <c r="A4426" s="7" t="s">
        <v>4545</v>
      </c>
    </row>
    <row r="4427" spans="1:1" x14ac:dyDescent="0.25">
      <c r="A4427" s="7" t="s">
        <v>4546</v>
      </c>
    </row>
    <row r="4428" spans="1:1" x14ac:dyDescent="0.25">
      <c r="A4428" s="7" t="s">
        <v>4547</v>
      </c>
    </row>
    <row r="4429" spans="1:1" x14ac:dyDescent="0.25">
      <c r="A4429" s="7" t="s">
        <v>4548</v>
      </c>
    </row>
    <row r="4430" spans="1:1" x14ac:dyDescent="0.25">
      <c r="A4430" s="7" t="s">
        <v>4549</v>
      </c>
    </row>
    <row r="4431" spans="1:1" x14ac:dyDescent="0.25">
      <c r="A4431" s="7" t="s">
        <v>4550</v>
      </c>
    </row>
    <row r="4432" spans="1:1" x14ac:dyDescent="0.25">
      <c r="A4432" s="7" t="s">
        <v>4551</v>
      </c>
    </row>
    <row r="4433" spans="1:1" x14ac:dyDescent="0.25">
      <c r="A4433" s="7" t="s">
        <v>4552</v>
      </c>
    </row>
    <row r="4434" spans="1:1" x14ac:dyDescent="0.25">
      <c r="A4434" s="7" t="s">
        <v>4553</v>
      </c>
    </row>
    <row r="4435" spans="1:1" x14ac:dyDescent="0.25">
      <c r="A4435" s="7" t="s">
        <v>4554</v>
      </c>
    </row>
    <row r="4436" spans="1:1" x14ac:dyDescent="0.25">
      <c r="A4436" s="7" t="s">
        <v>4555</v>
      </c>
    </row>
    <row r="4437" spans="1:1" x14ac:dyDescent="0.25">
      <c r="A4437" s="7" t="s">
        <v>4556</v>
      </c>
    </row>
    <row r="4438" spans="1:1" x14ac:dyDescent="0.25">
      <c r="A4438" s="7" t="s">
        <v>4557</v>
      </c>
    </row>
    <row r="4439" spans="1:1" x14ac:dyDescent="0.25">
      <c r="A4439" s="7" t="s">
        <v>4558</v>
      </c>
    </row>
    <row r="4440" spans="1:1" x14ac:dyDescent="0.25">
      <c r="A4440" s="7" t="s">
        <v>4559</v>
      </c>
    </row>
    <row r="4441" spans="1:1" x14ac:dyDescent="0.25">
      <c r="A4441" s="7" t="s">
        <v>4560</v>
      </c>
    </row>
    <row r="4442" spans="1:1" x14ac:dyDescent="0.25">
      <c r="A4442" s="7" t="s">
        <v>4561</v>
      </c>
    </row>
    <row r="4443" spans="1:1" x14ac:dyDescent="0.25">
      <c r="A4443" s="7" t="s">
        <v>4562</v>
      </c>
    </row>
    <row r="4444" spans="1:1" x14ac:dyDescent="0.25">
      <c r="A4444" s="7" t="s">
        <v>4563</v>
      </c>
    </row>
    <row r="4445" spans="1:1" x14ac:dyDescent="0.25">
      <c r="A4445" s="7" t="s">
        <v>4564</v>
      </c>
    </row>
    <row r="4446" spans="1:1" x14ac:dyDescent="0.25">
      <c r="A4446" s="7" t="s">
        <v>4565</v>
      </c>
    </row>
    <row r="4447" spans="1:1" x14ac:dyDescent="0.25">
      <c r="A4447" s="7" t="s">
        <v>4566</v>
      </c>
    </row>
    <row r="4448" spans="1:1" x14ac:dyDescent="0.25">
      <c r="A4448" s="7" t="s">
        <v>4567</v>
      </c>
    </row>
    <row r="4449" spans="1:1" x14ac:dyDescent="0.25">
      <c r="A4449" s="7" t="s">
        <v>4568</v>
      </c>
    </row>
    <row r="4450" spans="1:1" x14ac:dyDescent="0.25">
      <c r="A4450" s="7" t="s">
        <v>4569</v>
      </c>
    </row>
    <row r="4451" spans="1:1" x14ac:dyDescent="0.25">
      <c r="A4451" s="7" t="s">
        <v>4570</v>
      </c>
    </row>
    <row r="4452" spans="1:1" x14ac:dyDescent="0.25">
      <c r="A4452" s="7" t="s">
        <v>4571</v>
      </c>
    </row>
    <row r="4453" spans="1:1" x14ac:dyDescent="0.25">
      <c r="A4453" s="7" t="s">
        <v>4572</v>
      </c>
    </row>
    <row r="4454" spans="1:1" x14ac:dyDescent="0.25">
      <c r="A4454" s="7" t="s">
        <v>4573</v>
      </c>
    </row>
    <row r="4455" spans="1:1" x14ac:dyDescent="0.25">
      <c r="A4455" s="7" t="s">
        <v>4574</v>
      </c>
    </row>
    <row r="4456" spans="1:1" x14ac:dyDescent="0.25">
      <c r="A4456" s="7" t="s">
        <v>4575</v>
      </c>
    </row>
    <row r="4457" spans="1:1" x14ac:dyDescent="0.25">
      <c r="A4457" s="7" t="s">
        <v>4576</v>
      </c>
    </row>
    <row r="4458" spans="1:1" x14ac:dyDescent="0.25">
      <c r="A4458" s="7" t="s">
        <v>4577</v>
      </c>
    </row>
    <row r="4459" spans="1:1" x14ac:dyDescent="0.25">
      <c r="A4459" s="7" t="s">
        <v>4578</v>
      </c>
    </row>
    <row r="4460" spans="1:1" x14ac:dyDescent="0.25">
      <c r="A4460" s="7" t="s">
        <v>4579</v>
      </c>
    </row>
    <row r="4461" spans="1:1" x14ac:dyDescent="0.25">
      <c r="A4461" s="7" t="s">
        <v>4580</v>
      </c>
    </row>
    <row r="4462" spans="1:1" x14ac:dyDescent="0.25">
      <c r="A4462" s="7" t="s">
        <v>4581</v>
      </c>
    </row>
    <row r="4463" spans="1:1" x14ac:dyDescent="0.25">
      <c r="A4463" s="7" t="s">
        <v>4582</v>
      </c>
    </row>
    <row r="4464" spans="1:1" x14ac:dyDescent="0.25">
      <c r="A4464" s="7" t="s">
        <v>4583</v>
      </c>
    </row>
    <row r="4465" spans="1:1" x14ac:dyDescent="0.25">
      <c r="A4465" s="7" t="s">
        <v>4584</v>
      </c>
    </row>
    <row r="4466" spans="1:1" x14ac:dyDescent="0.25">
      <c r="A4466" s="7" t="s">
        <v>4585</v>
      </c>
    </row>
    <row r="4467" spans="1:1" x14ac:dyDescent="0.25">
      <c r="A4467" s="7" t="s">
        <v>4586</v>
      </c>
    </row>
    <row r="4468" spans="1:1" x14ac:dyDescent="0.25">
      <c r="A4468" s="7" t="s">
        <v>4587</v>
      </c>
    </row>
    <row r="4469" spans="1:1" x14ac:dyDescent="0.25">
      <c r="A4469" s="7" t="s">
        <v>4588</v>
      </c>
    </row>
    <row r="4470" spans="1:1" x14ac:dyDescent="0.25">
      <c r="A4470" s="7" t="s">
        <v>4589</v>
      </c>
    </row>
    <row r="4471" spans="1:1" x14ac:dyDescent="0.25">
      <c r="A4471" s="7" t="s">
        <v>4590</v>
      </c>
    </row>
    <row r="4472" spans="1:1" x14ac:dyDescent="0.25">
      <c r="A4472" s="7" t="s">
        <v>4591</v>
      </c>
    </row>
    <row r="4473" spans="1:1" x14ac:dyDescent="0.25">
      <c r="A4473" s="7" t="s">
        <v>4592</v>
      </c>
    </row>
    <row r="4474" spans="1:1" x14ac:dyDescent="0.25">
      <c r="A4474" s="7" t="s">
        <v>4593</v>
      </c>
    </row>
    <row r="4475" spans="1:1" x14ac:dyDescent="0.25">
      <c r="A4475" s="7" t="s">
        <v>4594</v>
      </c>
    </row>
    <row r="4476" spans="1:1" x14ac:dyDescent="0.25">
      <c r="A4476" s="7" t="s">
        <v>4595</v>
      </c>
    </row>
    <row r="4477" spans="1:1" x14ac:dyDescent="0.25">
      <c r="A4477" s="7" t="s">
        <v>4596</v>
      </c>
    </row>
    <row r="4478" spans="1:1" x14ac:dyDescent="0.25">
      <c r="A4478" s="7" t="s">
        <v>4597</v>
      </c>
    </row>
    <row r="4479" spans="1:1" x14ac:dyDescent="0.25">
      <c r="A4479" s="7" t="s">
        <v>4598</v>
      </c>
    </row>
    <row r="4480" spans="1:1" x14ac:dyDescent="0.25">
      <c r="A4480" s="7" t="s">
        <v>4599</v>
      </c>
    </row>
    <row r="4481" spans="1:1" x14ac:dyDescent="0.25">
      <c r="A4481" s="7" t="s">
        <v>4600</v>
      </c>
    </row>
    <row r="4482" spans="1:1" x14ac:dyDescent="0.25">
      <c r="A4482" s="7" t="s">
        <v>4601</v>
      </c>
    </row>
    <row r="4483" spans="1:1" x14ac:dyDescent="0.25">
      <c r="A4483" s="7" t="s">
        <v>4602</v>
      </c>
    </row>
    <row r="4484" spans="1:1" x14ac:dyDescent="0.25">
      <c r="A4484" s="7" t="s">
        <v>4603</v>
      </c>
    </row>
    <row r="4485" spans="1:1" x14ac:dyDescent="0.25">
      <c r="A4485" s="7" t="s">
        <v>4604</v>
      </c>
    </row>
    <row r="4486" spans="1:1" x14ac:dyDescent="0.25">
      <c r="A4486" s="7" t="s">
        <v>4605</v>
      </c>
    </row>
    <row r="4487" spans="1:1" x14ac:dyDescent="0.25">
      <c r="A4487" s="7" t="s">
        <v>4606</v>
      </c>
    </row>
    <row r="4488" spans="1:1" x14ac:dyDescent="0.25">
      <c r="A4488" s="7" t="s">
        <v>4607</v>
      </c>
    </row>
    <row r="4489" spans="1:1" x14ac:dyDescent="0.25">
      <c r="A4489" s="7" t="s">
        <v>4608</v>
      </c>
    </row>
    <row r="4490" spans="1:1" x14ac:dyDescent="0.25">
      <c r="A4490" s="7" t="s">
        <v>4609</v>
      </c>
    </row>
    <row r="4491" spans="1:1" x14ac:dyDescent="0.25">
      <c r="A4491" s="7" t="s">
        <v>4610</v>
      </c>
    </row>
    <row r="4492" spans="1:1" x14ac:dyDescent="0.25">
      <c r="A4492" s="7" t="s">
        <v>4611</v>
      </c>
    </row>
    <row r="4493" spans="1:1" x14ac:dyDescent="0.25">
      <c r="A4493" s="7" t="s">
        <v>4612</v>
      </c>
    </row>
    <row r="4494" spans="1:1" x14ac:dyDescent="0.25">
      <c r="A4494" s="7" t="s">
        <v>4613</v>
      </c>
    </row>
    <row r="4495" spans="1:1" x14ac:dyDescent="0.25">
      <c r="A4495" s="7" t="s">
        <v>4614</v>
      </c>
    </row>
    <row r="4496" spans="1:1" x14ac:dyDescent="0.25">
      <c r="A4496" s="7" t="s">
        <v>4615</v>
      </c>
    </row>
    <row r="4497" spans="1:1" x14ac:dyDescent="0.25">
      <c r="A4497" s="7" t="s">
        <v>4616</v>
      </c>
    </row>
    <row r="4498" spans="1:1" x14ac:dyDescent="0.25">
      <c r="A4498" s="7" t="s">
        <v>4617</v>
      </c>
    </row>
    <row r="4499" spans="1:1" x14ac:dyDescent="0.25">
      <c r="A4499" s="7" t="s">
        <v>4618</v>
      </c>
    </row>
    <row r="4500" spans="1:1" x14ac:dyDescent="0.25">
      <c r="A4500" s="7" t="s">
        <v>4619</v>
      </c>
    </row>
    <row r="4501" spans="1:1" x14ac:dyDescent="0.25">
      <c r="A4501" s="7" t="s">
        <v>4620</v>
      </c>
    </row>
    <row r="4502" spans="1:1" x14ac:dyDescent="0.25">
      <c r="A4502" s="7" t="s">
        <v>4621</v>
      </c>
    </row>
    <row r="4503" spans="1:1" x14ac:dyDescent="0.25">
      <c r="A4503" s="7" t="s">
        <v>4622</v>
      </c>
    </row>
    <row r="4504" spans="1:1" x14ac:dyDescent="0.25">
      <c r="A4504" s="7" t="s">
        <v>4623</v>
      </c>
    </row>
    <row r="4505" spans="1:1" x14ac:dyDescent="0.25">
      <c r="A4505" s="7" t="s">
        <v>4624</v>
      </c>
    </row>
    <row r="4506" spans="1:1" x14ac:dyDescent="0.25">
      <c r="A4506" s="7" t="s">
        <v>4625</v>
      </c>
    </row>
    <row r="4507" spans="1:1" x14ac:dyDescent="0.25">
      <c r="A4507" s="7" t="s">
        <v>4626</v>
      </c>
    </row>
    <row r="4508" spans="1:1" x14ac:dyDescent="0.25">
      <c r="A4508" s="7" t="s">
        <v>4627</v>
      </c>
    </row>
    <row r="4509" spans="1:1" x14ac:dyDescent="0.25">
      <c r="A4509" s="7" t="s">
        <v>4628</v>
      </c>
    </row>
    <row r="4510" spans="1:1" x14ac:dyDescent="0.25">
      <c r="A4510" s="7" t="s">
        <v>4629</v>
      </c>
    </row>
    <row r="4511" spans="1:1" x14ac:dyDescent="0.25">
      <c r="A4511" s="7" t="s">
        <v>4630</v>
      </c>
    </row>
    <row r="4512" spans="1:1" x14ac:dyDescent="0.25">
      <c r="A4512" s="7" t="s">
        <v>4631</v>
      </c>
    </row>
    <row r="4513" spans="1:1" x14ac:dyDescent="0.25">
      <c r="A4513" s="7" t="s">
        <v>4632</v>
      </c>
    </row>
    <row r="4514" spans="1:1" x14ac:dyDescent="0.25">
      <c r="A4514" s="7" t="s">
        <v>4633</v>
      </c>
    </row>
    <row r="4515" spans="1:1" x14ac:dyDescent="0.25">
      <c r="A4515" s="7" t="s">
        <v>4634</v>
      </c>
    </row>
    <row r="4516" spans="1:1" x14ac:dyDescent="0.25">
      <c r="A4516" s="7" t="s">
        <v>4635</v>
      </c>
    </row>
    <row r="4517" spans="1:1" x14ac:dyDescent="0.25">
      <c r="A4517" s="7" t="s">
        <v>4636</v>
      </c>
    </row>
    <row r="4518" spans="1:1" x14ac:dyDescent="0.25">
      <c r="A4518" s="7" t="s">
        <v>4637</v>
      </c>
    </row>
    <row r="4519" spans="1:1" x14ac:dyDescent="0.25">
      <c r="A4519" s="7" t="s">
        <v>4638</v>
      </c>
    </row>
    <row r="4520" spans="1:1" x14ac:dyDescent="0.25">
      <c r="A4520" s="7" t="s">
        <v>4639</v>
      </c>
    </row>
    <row r="4521" spans="1:1" x14ac:dyDescent="0.25">
      <c r="A4521" s="7" t="s">
        <v>4640</v>
      </c>
    </row>
    <row r="4522" spans="1:1" x14ac:dyDescent="0.25">
      <c r="A4522" s="7" t="s">
        <v>4641</v>
      </c>
    </row>
    <row r="4523" spans="1:1" x14ac:dyDescent="0.25">
      <c r="A4523" s="7" t="s">
        <v>4642</v>
      </c>
    </row>
    <row r="4524" spans="1:1" x14ac:dyDescent="0.25">
      <c r="A4524" s="7" t="s">
        <v>4643</v>
      </c>
    </row>
    <row r="4525" spans="1:1" x14ac:dyDescent="0.25">
      <c r="A4525" s="7" t="s">
        <v>4644</v>
      </c>
    </row>
    <row r="4526" spans="1:1" x14ac:dyDescent="0.25">
      <c r="A4526" s="7" t="s">
        <v>4645</v>
      </c>
    </row>
    <row r="4527" spans="1:1" x14ac:dyDescent="0.25">
      <c r="A4527" s="7" t="s">
        <v>4646</v>
      </c>
    </row>
    <row r="4528" spans="1:1" x14ac:dyDescent="0.25">
      <c r="A4528" s="7" t="s">
        <v>4647</v>
      </c>
    </row>
    <row r="4529" spans="1:1" x14ac:dyDescent="0.25">
      <c r="A4529" s="7" t="s">
        <v>4648</v>
      </c>
    </row>
    <row r="4530" spans="1:1" x14ac:dyDescent="0.25">
      <c r="A4530" s="7" t="s">
        <v>4649</v>
      </c>
    </row>
    <row r="4531" spans="1:1" x14ac:dyDescent="0.25">
      <c r="A4531" s="7" t="s">
        <v>4650</v>
      </c>
    </row>
    <row r="4532" spans="1:1" x14ac:dyDescent="0.25">
      <c r="A4532" s="7" t="s">
        <v>4651</v>
      </c>
    </row>
    <row r="4533" spans="1:1" x14ac:dyDescent="0.25">
      <c r="A4533" s="7" t="s">
        <v>4652</v>
      </c>
    </row>
    <row r="4534" spans="1:1" x14ac:dyDescent="0.25">
      <c r="A4534" s="7" t="s">
        <v>4653</v>
      </c>
    </row>
    <row r="4535" spans="1:1" x14ac:dyDescent="0.25">
      <c r="A4535" s="7" t="s">
        <v>4654</v>
      </c>
    </row>
    <row r="4536" spans="1:1" x14ac:dyDescent="0.25">
      <c r="A4536" s="7" t="s">
        <v>4655</v>
      </c>
    </row>
    <row r="4537" spans="1:1" x14ac:dyDescent="0.25">
      <c r="A4537" s="7" t="s">
        <v>4656</v>
      </c>
    </row>
    <row r="4538" spans="1:1" x14ac:dyDescent="0.25">
      <c r="A4538" s="7" t="s">
        <v>4657</v>
      </c>
    </row>
    <row r="4539" spans="1:1" x14ac:dyDescent="0.25">
      <c r="A4539" s="7" t="s">
        <v>4658</v>
      </c>
    </row>
    <row r="4540" spans="1:1" x14ac:dyDescent="0.25">
      <c r="A4540" s="7" t="s">
        <v>4659</v>
      </c>
    </row>
    <row r="4541" spans="1:1" x14ac:dyDescent="0.25">
      <c r="A4541" s="7" t="s">
        <v>4660</v>
      </c>
    </row>
    <row r="4542" spans="1:1" x14ac:dyDescent="0.25">
      <c r="A4542" s="7" t="s">
        <v>4661</v>
      </c>
    </row>
    <row r="4543" spans="1:1" x14ac:dyDescent="0.25">
      <c r="A4543" s="7" t="s">
        <v>4662</v>
      </c>
    </row>
    <row r="4544" spans="1:1" x14ac:dyDescent="0.25">
      <c r="A4544" s="7" t="s">
        <v>4663</v>
      </c>
    </row>
    <row r="4545" spans="1:1" x14ac:dyDescent="0.25">
      <c r="A4545" s="7" t="s">
        <v>4664</v>
      </c>
    </row>
    <row r="4546" spans="1:1" x14ac:dyDescent="0.25">
      <c r="A4546" s="7" t="s">
        <v>4665</v>
      </c>
    </row>
    <row r="4547" spans="1:1" x14ac:dyDescent="0.25">
      <c r="A4547" s="7" t="s">
        <v>4666</v>
      </c>
    </row>
    <row r="4548" spans="1:1" x14ac:dyDescent="0.25">
      <c r="A4548" s="7" t="s">
        <v>4667</v>
      </c>
    </row>
    <row r="4549" spans="1:1" x14ac:dyDescent="0.25">
      <c r="A4549" s="7" t="s">
        <v>4668</v>
      </c>
    </row>
    <row r="4550" spans="1:1" x14ac:dyDescent="0.25">
      <c r="A4550" s="7" t="s">
        <v>4669</v>
      </c>
    </row>
    <row r="4551" spans="1:1" x14ac:dyDescent="0.25">
      <c r="A4551" s="7" t="s">
        <v>4670</v>
      </c>
    </row>
    <row r="4552" spans="1:1" x14ac:dyDescent="0.25">
      <c r="A4552" s="7" t="s">
        <v>4671</v>
      </c>
    </row>
    <row r="4553" spans="1:1" x14ac:dyDescent="0.25">
      <c r="A4553" s="7" t="s">
        <v>4672</v>
      </c>
    </row>
    <row r="4554" spans="1:1" x14ac:dyDescent="0.25">
      <c r="A4554" s="7" t="s">
        <v>4673</v>
      </c>
    </row>
    <row r="4555" spans="1:1" x14ac:dyDescent="0.25">
      <c r="A4555" s="7" t="s">
        <v>4674</v>
      </c>
    </row>
    <row r="4556" spans="1:1" x14ac:dyDescent="0.25">
      <c r="A4556" s="7" t="s">
        <v>4675</v>
      </c>
    </row>
    <row r="4557" spans="1:1" x14ac:dyDescent="0.25">
      <c r="A4557" s="7" t="s">
        <v>4676</v>
      </c>
    </row>
    <row r="4558" spans="1:1" x14ac:dyDescent="0.25">
      <c r="A4558" s="7" t="s">
        <v>4677</v>
      </c>
    </row>
    <row r="4559" spans="1:1" x14ac:dyDescent="0.25">
      <c r="A4559" s="7" t="s">
        <v>4678</v>
      </c>
    </row>
    <row r="4560" spans="1:1" x14ac:dyDescent="0.25">
      <c r="A4560" s="7" t="s">
        <v>4679</v>
      </c>
    </row>
    <row r="4561" spans="1:1" x14ac:dyDescent="0.25">
      <c r="A4561" s="7" t="s">
        <v>4680</v>
      </c>
    </row>
    <row r="4562" spans="1:1" x14ac:dyDescent="0.25">
      <c r="A4562" s="7" t="s">
        <v>4681</v>
      </c>
    </row>
    <row r="4563" spans="1:1" x14ac:dyDescent="0.25">
      <c r="A4563" s="7" t="s">
        <v>4682</v>
      </c>
    </row>
    <row r="4564" spans="1:1" x14ac:dyDescent="0.25">
      <c r="A4564" s="7" t="s">
        <v>4683</v>
      </c>
    </row>
    <row r="4565" spans="1:1" x14ac:dyDescent="0.25">
      <c r="A4565" s="7" t="s">
        <v>4684</v>
      </c>
    </row>
    <row r="4566" spans="1:1" x14ac:dyDescent="0.25">
      <c r="A4566" s="7" t="s">
        <v>4685</v>
      </c>
    </row>
    <row r="4567" spans="1:1" x14ac:dyDescent="0.25">
      <c r="A4567" s="7" t="s">
        <v>4686</v>
      </c>
    </row>
    <row r="4568" spans="1:1" x14ac:dyDescent="0.25">
      <c r="A4568" s="7" t="s">
        <v>4687</v>
      </c>
    </row>
    <row r="4569" spans="1:1" x14ac:dyDescent="0.25">
      <c r="A4569" s="7" t="s">
        <v>4688</v>
      </c>
    </row>
    <row r="4570" spans="1:1" x14ac:dyDescent="0.25">
      <c r="A4570" s="7" t="s">
        <v>4689</v>
      </c>
    </row>
    <row r="4571" spans="1:1" x14ac:dyDescent="0.25">
      <c r="A4571" s="7" t="s">
        <v>4690</v>
      </c>
    </row>
    <row r="4572" spans="1:1" x14ac:dyDescent="0.25">
      <c r="A4572" s="7" t="s">
        <v>4691</v>
      </c>
    </row>
    <row r="4573" spans="1:1" x14ac:dyDescent="0.25">
      <c r="A4573" s="7" t="s">
        <v>4692</v>
      </c>
    </row>
    <row r="4574" spans="1:1" x14ac:dyDescent="0.25">
      <c r="A4574" s="7" t="s">
        <v>4693</v>
      </c>
    </row>
    <row r="4575" spans="1:1" x14ac:dyDescent="0.25">
      <c r="A4575" s="7" t="s">
        <v>4694</v>
      </c>
    </row>
    <row r="4576" spans="1:1" x14ac:dyDescent="0.25">
      <c r="A4576" s="7" t="s">
        <v>4695</v>
      </c>
    </row>
    <row r="4577" spans="1:1" x14ac:dyDescent="0.25">
      <c r="A4577" s="7" t="s">
        <v>4696</v>
      </c>
    </row>
    <row r="4578" spans="1:1" x14ac:dyDescent="0.25">
      <c r="A4578" s="7" t="s">
        <v>4697</v>
      </c>
    </row>
    <row r="4579" spans="1:1" x14ac:dyDescent="0.25">
      <c r="A4579" s="7" t="s">
        <v>4698</v>
      </c>
    </row>
    <row r="4580" spans="1:1" x14ac:dyDescent="0.25">
      <c r="A4580" s="7" t="s">
        <v>4699</v>
      </c>
    </row>
    <row r="4581" spans="1:1" x14ac:dyDescent="0.25">
      <c r="A4581" s="7" t="s">
        <v>4700</v>
      </c>
    </row>
    <row r="4582" spans="1:1" x14ac:dyDescent="0.25">
      <c r="A4582" s="7" t="s">
        <v>4701</v>
      </c>
    </row>
    <row r="4583" spans="1:1" x14ac:dyDescent="0.25">
      <c r="A4583" s="7" t="s">
        <v>4702</v>
      </c>
    </row>
    <row r="4584" spans="1:1" x14ac:dyDescent="0.25">
      <c r="A4584" s="7" t="s">
        <v>4703</v>
      </c>
    </row>
    <row r="4585" spans="1:1" x14ac:dyDescent="0.25">
      <c r="A4585" s="7" t="s">
        <v>4704</v>
      </c>
    </row>
    <row r="4586" spans="1:1" x14ac:dyDescent="0.25">
      <c r="A4586" s="7" t="s">
        <v>4705</v>
      </c>
    </row>
    <row r="4587" spans="1:1" x14ac:dyDescent="0.25">
      <c r="A4587" s="7" t="s">
        <v>4706</v>
      </c>
    </row>
    <row r="4588" spans="1:1" x14ac:dyDescent="0.25">
      <c r="A4588" s="7" t="s">
        <v>4707</v>
      </c>
    </row>
    <row r="4589" spans="1:1" x14ac:dyDescent="0.25">
      <c r="A4589" s="7" t="s">
        <v>4708</v>
      </c>
    </row>
    <row r="4590" spans="1:1" x14ac:dyDescent="0.25">
      <c r="A4590" s="7" t="s">
        <v>4709</v>
      </c>
    </row>
    <row r="4591" spans="1:1" x14ac:dyDescent="0.25">
      <c r="A4591" s="7" t="s">
        <v>4710</v>
      </c>
    </row>
    <row r="4592" spans="1:1" x14ac:dyDescent="0.25">
      <c r="A4592" s="7" t="s">
        <v>4711</v>
      </c>
    </row>
    <row r="4593" spans="1:1" x14ac:dyDescent="0.25">
      <c r="A4593" s="7" t="s">
        <v>4712</v>
      </c>
    </row>
    <row r="4594" spans="1:1" x14ac:dyDescent="0.25">
      <c r="A4594" s="7" t="s">
        <v>4713</v>
      </c>
    </row>
    <row r="4595" spans="1:1" x14ac:dyDescent="0.25">
      <c r="A4595" s="7" t="s">
        <v>4714</v>
      </c>
    </row>
    <row r="4596" spans="1:1" x14ac:dyDescent="0.25">
      <c r="A4596" s="7" t="s">
        <v>4715</v>
      </c>
    </row>
    <row r="4597" spans="1:1" x14ac:dyDescent="0.25">
      <c r="A4597" s="7" t="s">
        <v>4716</v>
      </c>
    </row>
    <row r="4598" spans="1:1" x14ac:dyDescent="0.25">
      <c r="A4598" s="7" t="s">
        <v>4717</v>
      </c>
    </row>
    <row r="4599" spans="1:1" x14ac:dyDescent="0.25">
      <c r="A4599" s="7" t="s">
        <v>4718</v>
      </c>
    </row>
    <row r="4600" spans="1:1" x14ac:dyDescent="0.25">
      <c r="A4600" s="7" t="s">
        <v>4719</v>
      </c>
    </row>
    <row r="4601" spans="1:1" x14ac:dyDescent="0.25">
      <c r="A4601" s="7" t="s">
        <v>4720</v>
      </c>
    </row>
    <row r="4602" spans="1:1" x14ac:dyDescent="0.25">
      <c r="A4602" s="7" t="s">
        <v>4721</v>
      </c>
    </row>
    <row r="4603" spans="1:1" x14ac:dyDescent="0.25">
      <c r="A4603" s="7" t="s">
        <v>4722</v>
      </c>
    </row>
    <row r="4604" spans="1:1" x14ac:dyDescent="0.25">
      <c r="A4604" s="7" t="s">
        <v>4723</v>
      </c>
    </row>
    <row r="4605" spans="1:1" x14ac:dyDescent="0.25">
      <c r="A4605" s="7" t="s">
        <v>4724</v>
      </c>
    </row>
    <row r="4606" spans="1:1" x14ac:dyDescent="0.25">
      <c r="A4606" s="7" t="s">
        <v>4725</v>
      </c>
    </row>
    <row r="4607" spans="1:1" x14ac:dyDescent="0.25">
      <c r="A4607" s="7" t="s">
        <v>4726</v>
      </c>
    </row>
    <row r="4608" spans="1:1" x14ac:dyDescent="0.25">
      <c r="A4608" s="7" t="s">
        <v>4727</v>
      </c>
    </row>
    <row r="4609" spans="1:1" x14ac:dyDescent="0.25">
      <c r="A4609" s="7" t="s">
        <v>4728</v>
      </c>
    </row>
    <row r="4610" spans="1:1" x14ac:dyDescent="0.25">
      <c r="A4610" s="7" t="s">
        <v>4729</v>
      </c>
    </row>
    <row r="4611" spans="1:1" x14ac:dyDescent="0.25">
      <c r="A4611" s="7" t="s">
        <v>4730</v>
      </c>
    </row>
    <row r="4612" spans="1:1" x14ac:dyDescent="0.25">
      <c r="A4612" s="7" t="s">
        <v>4731</v>
      </c>
    </row>
    <row r="4613" spans="1:1" x14ac:dyDescent="0.25">
      <c r="A4613" s="7" t="s">
        <v>4732</v>
      </c>
    </row>
    <row r="4614" spans="1:1" x14ac:dyDescent="0.25">
      <c r="A4614" s="7" t="s">
        <v>4733</v>
      </c>
    </row>
    <row r="4615" spans="1:1" x14ac:dyDescent="0.25">
      <c r="A4615" s="7" t="s">
        <v>4734</v>
      </c>
    </row>
    <row r="4616" spans="1:1" x14ac:dyDescent="0.25">
      <c r="A4616" s="7" t="s">
        <v>4735</v>
      </c>
    </row>
    <row r="4617" spans="1:1" x14ac:dyDescent="0.25">
      <c r="A4617" s="7" t="s">
        <v>4736</v>
      </c>
    </row>
    <row r="4618" spans="1:1" x14ac:dyDescent="0.25">
      <c r="A4618" s="7" t="s">
        <v>4737</v>
      </c>
    </row>
    <row r="4619" spans="1:1" x14ac:dyDescent="0.25">
      <c r="A4619" s="7" t="s">
        <v>4738</v>
      </c>
    </row>
    <row r="4620" spans="1:1" x14ac:dyDescent="0.25">
      <c r="A4620" s="7" t="s">
        <v>4739</v>
      </c>
    </row>
    <row r="4621" spans="1:1" x14ac:dyDescent="0.25">
      <c r="A4621" s="7" t="s">
        <v>4740</v>
      </c>
    </row>
    <row r="4622" spans="1:1" x14ac:dyDescent="0.25">
      <c r="A4622" s="7" t="s">
        <v>4741</v>
      </c>
    </row>
    <row r="4623" spans="1:1" x14ac:dyDescent="0.25">
      <c r="A4623" s="7" t="s">
        <v>4742</v>
      </c>
    </row>
    <row r="4624" spans="1:1" x14ac:dyDescent="0.25">
      <c r="A4624" s="7" t="s">
        <v>4743</v>
      </c>
    </row>
    <row r="4625" spans="1:1" x14ac:dyDescent="0.25">
      <c r="A4625" s="7" t="s">
        <v>4744</v>
      </c>
    </row>
    <row r="4626" spans="1:1" x14ac:dyDescent="0.25">
      <c r="A4626" s="7" t="s">
        <v>4745</v>
      </c>
    </row>
    <row r="4627" spans="1:1" x14ac:dyDescent="0.25">
      <c r="A4627" s="7" t="s">
        <v>4746</v>
      </c>
    </row>
    <row r="4628" spans="1:1" x14ac:dyDescent="0.25">
      <c r="A4628" s="7" t="s">
        <v>4747</v>
      </c>
    </row>
    <row r="4629" spans="1:1" x14ac:dyDescent="0.25">
      <c r="A4629" s="7" t="s">
        <v>4748</v>
      </c>
    </row>
    <row r="4630" spans="1:1" x14ac:dyDescent="0.25">
      <c r="A4630" s="7" t="s">
        <v>4749</v>
      </c>
    </row>
    <row r="4631" spans="1:1" x14ac:dyDescent="0.25">
      <c r="A4631" s="7" t="s">
        <v>4750</v>
      </c>
    </row>
    <row r="4632" spans="1:1" x14ac:dyDescent="0.25">
      <c r="A4632" s="7" t="s">
        <v>4751</v>
      </c>
    </row>
    <row r="4633" spans="1:1" x14ac:dyDescent="0.25">
      <c r="A4633" s="7" t="s">
        <v>4752</v>
      </c>
    </row>
    <row r="4634" spans="1:1" x14ac:dyDescent="0.25">
      <c r="A4634" s="7" t="s">
        <v>4753</v>
      </c>
    </row>
    <row r="4635" spans="1:1" x14ac:dyDescent="0.25">
      <c r="A4635" s="7" t="s">
        <v>4754</v>
      </c>
    </row>
    <row r="4636" spans="1:1" x14ac:dyDescent="0.25">
      <c r="A4636" s="7" t="s">
        <v>4755</v>
      </c>
    </row>
    <row r="4637" spans="1:1" x14ac:dyDescent="0.25">
      <c r="A4637" s="7" t="s">
        <v>4756</v>
      </c>
    </row>
    <row r="4638" spans="1:1" x14ac:dyDescent="0.25">
      <c r="A4638" s="7" t="s">
        <v>4757</v>
      </c>
    </row>
    <row r="4639" spans="1:1" x14ac:dyDescent="0.25">
      <c r="A4639" s="7" t="s">
        <v>4758</v>
      </c>
    </row>
    <row r="4640" spans="1:1" x14ac:dyDescent="0.25">
      <c r="A4640" s="7" t="s">
        <v>4759</v>
      </c>
    </row>
    <row r="4641" spans="1:1" x14ac:dyDescent="0.25">
      <c r="A4641" s="7" t="s">
        <v>4760</v>
      </c>
    </row>
    <row r="4642" spans="1:1" x14ac:dyDescent="0.25">
      <c r="A4642" s="7" t="s">
        <v>4761</v>
      </c>
    </row>
    <row r="4643" spans="1:1" x14ac:dyDescent="0.25">
      <c r="A4643" s="7" t="s">
        <v>4762</v>
      </c>
    </row>
    <row r="4644" spans="1:1" x14ac:dyDescent="0.25">
      <c r="A4644" s="7" t="s">
        <v>4763</v>
      </c>
    </row>
    <row r="4645" spans="1:1" x14ac:dyDescent="0.25">
      <c r="A4645" s="7" t="s">
        <v>4764</v>
      </c>
    </row>
    <row r="4646" spans="1:1" x14ac:dyDescent="0.25">
      <c r="A4646" s="7" t="s">
        <v>4765</v>
      </c>
    </row>
    <row r="4647" spans="1:1" x14ac:dyDescent="0.25">
      <c r="A4647" s="7" t="s">
        <v>4766</v>
      </c>
    </row>
    <row r="4648" spans="1:1" x14ac:dyDescent="0.25">
      <c r="A4648" s="7" t="s">
        <v>4767</v>
      </c>
    </row>
    <row r="4649" spans="1:1" x14ac:dyDescent="0.25">
      <c r="A4649" s="7" t="s">
        <v>4768</v>
      </c>
    </row>
    <row r="4650" spans="1:1" x14ac:dyDescent="0.25">
      <c r="A4650" s="7" t="s">
        <v>4769</v>
      </c>
    </row>
    <row r="4651" spans="1:1" x14ac:dyDescent="0.25">
      <c r="A4651" s="7" t="s">
        <v>4770</v>
      </c>
    </row>
    <row r="4652" spans="1:1" x14ac:dyDescent="0.25">
      <c r="A4652" s="7" t="s">
        <v>4771</v>
      </c>
    </row>
    <row r="4653" spans="1:1" x14ac:dyDescent="0.25">
      <c r="A4653" s="7" t="s">
        <v>4772</v>
      </c>
    </row>
    <row r="4654" spans="1:1" x14ac:dyDescent="0.25">
      <c r="A4654" s="7" t="s">
        <v>4773</v>
      </c>
    </row>
    <row r="4655" spans="1:1" x14ac:dyDescent="0.25">
      <c r="A4655" s="7" t="s">
        <v>4774</v>
      </c>
    </row>
    <row r="4656" spans="1:1" x14ac:dyDescent="0.25">
      <c r="A4656" s="7" t="s">
        <v>4775</v>
      </c>
    </row>
    <row r="4657" spans="1:1" x14ac:dyDescent="0.25">
      <c r="A4657" s="7" t="s">
        <v>4776</v>
      </c>
    </row>
    <row r="4658" spans="1:1" x14ac:dyDescent="0.25">
      <c r="A4658" s="7" t="s">
        <v>4777</v>
      </c>
    </row>
    <row r="4659" spans="1:1" x14ac:dyDescent="0.25">
      <c r="A4659" s="7" t="s">
        <v>4778</v>
      </c>
    </row>
    <row r="4660" spans="1:1" x14ac:dyDescent="0.25">
      <c r="A4660" s="7" t="s">
        <v>4779</v>
      </c>
    </row>
    <row r="4661" spans="1:1" x14ac:dyDescent="0.25">
      <c r="A4661" s="7" t="s">
        <v>4780</v>
      </c>
    </row>
    <row r="4662" spans="1:1" x14ac:dyDescent="0.25">
      <c r="A4662" s="7" t="s">
        <v>4781</v>
      </c>
    </row>
    <row r="4663" spans="1:1" x14ac:dyDescent="0.25">
      <c r="A4663" s="7" t="s">
        <v>4782</v>
      </c>
    </row>
    <row r="4664" spans="1:1" x14ac:dyDescent="0.25">
      <c r="A4664" s="7" t="s">
        <v>4783</v>
      </c>
    </row>
    <row r="4665" spans="1:1" x14ac:dyDescent="0.25">
      <c r="A4665" s="7" t="s">
        <v>4784</v>
      </c>
    </row>
    <row r="4666" spans="1:1" x14ac:dyDescent="0.25">
      <c r="A4666" s="7" t="s">
        <v>4785</v>
      </c>
    </row>
    <row r="4667" spans="1:1" x14ac:dyDescent="0.25">
      <c r="A4667" s="7" t="s">
        <v>4786</v>
      </c>
    </row>
    <row r="4668" spans="1:1" x14ac:dyDescent="0.25">
      <c r="A4668" s="7" t="s">
        <v>4787</v>
      </c>
    </row>
    <row r="4669" spans="1:1" x14ac:dyDescent="0.25">
      <c r="A4669" s="7" t="s">
        <v>4788</v>
      </c>
    </row>
    <row r="4670" spans="1:1" x14ac:dyDescent="0.25">
      <c r="A4670" s="7" t="s">
        <v>4789</v>
      </c>
    </row>
    <row r="4671" spans="1:1" x14ac:dyDescent="0.25">
      <c r="A4671" s="7" t="s">
        <v>4790</v>
      </c>
    </row>
    <row r="4672" spans="1:1" x14ac:dyDescent="0.25">
      <c r="A4672" s="7" t="s">
        <v>4791</v>
      </c>
    </row>
    <row r="4673" spans="1:1" x14ac:dyDescent="0.25">
      <c r="A4673" s="7" t="s">
        <v>4792</v>
      </c>
    </row>
    <row r="4674" spans="1:1" x14ac:dyDescent="0.25">
      <c r="A4674" s="7" t="s">
        <v>4793</v>
      </c>
    </row>
    <row r="4675" spans="1:1" x14ac:dyDescent="0.25">
      <c r="A4675" s="7" t="s">
        <v>4794</v>
      </c>
    </row>
    <row r="4676" spans="1:1" x14ac:dyDescent="0.25">
      <c r="A4676" s="7" t="s">
        <v>4795</v>
      </c>
    </row>
    <row r="4677" spans="1:1" x14ac:dyDescent="0.25">
      <c r="A4677" s="7" t="s">
        <v>4796</v>
      </c>
    </row>
    <row r="4678" spans="1:1" x14ac:dyDescent="0.25">
      <c r="A4678" s="7" t="s">
        <v>4797</v>
      </c>
    </row>
    <row r="4679" spans="1:1" x14ac:dyDescent="0.25">
      <c r="A4679" s="7" t="s">
        <v>4798</v>
      </c>
    </row>
    <row r="4680" spans="1:1" x14ac:dyDescent="0.25">
      <c r="A4680" s="7" t="s">
        <v>4799</v>
      </c>
    </row>
    <row r="4681" spans="1:1" x14ac:dyDescent="0.25">
      <c r="A4681" s="7" t="s">
        <v>4800</v>
      </c>
    </row>
    <row r="4682" spans="1:1" x14ac:dyDescent="0.25">
      <c r="A4682" s="7" t="s">
        <v>4801</v>
      </c>
    </row>
    <row r="4683" spans="1:1" x14ac:dyDescent="0.25">
      <c r="A4683" s="7" t="s">
        <v>4802</v>
      </c>
    </row>
    <row r="4684" spans="1:1" x14ac:dyDescent="0.25">
      <c r="A4684" s="7" t="s">
        <v>4803</v>
      </c>
    </row>
    <row r="4685" spans="1:1" x14ac:dyDescent="0.25">
      <c r="A4685" s="7" t="s">
        <v>4804</v>
      </c>
    </row>
    <row r="4686" spans="1:1" x14ac:dyDescent="0.25">
      <c r="A4686" s="7" t="s">
        <v>4805</v>
      </c>
    </row>
    <row r="4687" spans="1:1" x14ac:dyDescent="0.25">
      <c r="A4687" s="7" t="s">
        <v>4806</v>
      </c>
    </row>
    <row r="4688" spans="1:1" x14ac:dyDescent="0.25">
      <c r="A4688" s="7" t="s">
        <v>4807</v>
      </c>
    </row>
    <row r="4689" spans="1:1" x14ac:dyDescent="0.25">
      <c r="A4689" s="7" t="s">
        <v>4808</v>
      </c>
    </row>
    <row r="4690" spans="1:1" x14ac:dyDescent="0.25">
      <c r="A4690" s="7" t="s">
        <v>4809</v>
      </c>
    </row>
    <row r="4691" spans="1:1" x14ac:dyDescent="0.25">
      <c r="A4691" s="7" t="s">
        <v>4810</v>
      </c>
    </row>
    <row r="4692" spans="1:1" x14ac:dyDescent="0.25">
      <c r="A4692" s="7" t="s">
        <v>4811</v>
      </c>
    </row>
    <row r="4693" spans="1:1" x14ac:dyDescent="0.25">
      <c r="A4693" s="7" t="s">
        <v>4812</v>
      </c>
    </row>
    <row r="4694" spans="1:1" x14ac:dyDescent="0.25">
      <c r="A4694" s="7" t="s">
        <v>4813</v>
      </c>
    </row>
    <row r="4695" spans="1:1" x14ac:dyDescent="0.25">
      <c r="A4695" s="7" t="s">
        <v>4814</v>
      </c>
    </row>
    <row r="4696" spans="1:1" x14ac:dyDescent="0.25">
      <c r="A4696" s="7" t="s">
        <v>4815</v>
      </c>
    </row>
    <row r="4697" spans="1:1" x14ac:dyDescent="0.25">
      <c r="A4697" s="7" t="s">
        <v>4816</v>
      </c>
    </row>
    <row r="4698" spans="1:1" x14ac:dyDescent="0.25">
      <c r="A4698" s="7" t="s">
        <v>4817</v>
      </c>
    </row>
    <row r="4699" spans="1:1" x14ac:dyDescent="0.25">
      <c r="A4699" s="7" t="s">
        <v>4818</v>
      </c>
    </row>
    <row r="4700" spans="1:1" x14ac:dyDescent="0.25">
      <c r="A4700" s="7" t="s">
        <v>4819</v>
      </c>
    </row>
    <row r="4701" spans="1:1" x14ac:dyDescent="0.25">
      <c r="A4701" s="7" t="s">
        <v>4820</v>
      </c>
    </row>
    <row r="4702" spans="1:1" x14ac:dyDescent="0.25">
      <c r="A4702" s="7" t="s">
        <v>4821</v>
      </c>
    </row>
    <row r="4703" spans="1:1" x14ac:dyDescent="0.25">
      <c r="A4703" s="7" t="s">
        <v>4822</v>
      </c>
    </row>
    <row r="4704" spans="1:1" x14ac:dyDescent="0.25">
      <c r="A4704" s="7" t="s">
        <v>4823</v>
      </c>
    </row>
    <row r="4705" spans="1:1" x14ac:dyDescent="0.25">
      <c r="A4705" s="7" t="s">
        <v>4824</v>
      </c>
    </row>
    <row r="4706" spans="1:1" x14ac:dyDescent="0.25">
      <c r="A4706" s="7" t="s">
        <v>4825</v>
      </c>
    </row>
    <row r="4707" spans="1:1" x14ac:dyDescent="0.25">
      <c r="A4707" s="7" t="s">
        <v>4826</v>
      </c>
    </row>
    <row r="4708" spans="1:1" x14ac:dyDescent="0.25">
      <c r="A4708" s="7" t="s">
        <v>4827</v>
      </c>
    </row>
    <row r="4709" spans="1:1" x14ac:dyDescent="0.25">
      <c r="A4709" s="7" t="s">
        <v>4828</v>
      </c>
    </row>
    <row r="4710" spans="1:1" x14ac:dyDescent="0.25">
      <c r="A4710" s="7" t="s">
        <v>4829</v>
      </c>
    </row>
    <row r="4711" spans="1:1" x14ac:dyDescent="0.25">
      <c r="A4711" s="7" t="s">
        <v>4830</v>
      </c>
    </row>
    <row r="4712" spans="1:1" x14ac:dyDescent="0.25">
      <c r="A4712" s="7" t="s">
        <v>4831</v>
      </c>
    </row>
    <row r="4713" spans="1:1" x14ac:dyDescent="0.25">
      <c r="A4713" s="7" t="s">
        <v>4832</v>
      </c>
    </row>
    <row r="4714" spans="1:1" x14ac:dyDescent="0.25">
      <c r="A4714" s="7" t="s">
        <v>4833</v>
      </c>
    </row>
    <row r="4715" spans="1:1" x14ac:dyDescent="0.25">
      <c r="A4715" s="7" t="s">
        <v>4834</v>
      </c>
    </row>
    <row r="4716" spans="1:1" x14ac:dyDescent="0.25">
      <c r="A4716" s="7" t="s">
        <v>4835</v>
      </c>
    </row>
    <row r="4717" spans="1:1" x14ac:dyDescent="0.25">
      <c r="A4717" s="7" t="s">
        <v>4836</v>
      </c>
    </row>
    <row r="4718" spans="1:1" x14ac:dyDescent="0.25">
      <c r="A4718" s="7" t="s">
        <v>4837</v>
      </c>
    </row>
    <row r="4719" spans="1:1" x14ac:dyDescent="0.25">
      <c r="A4719" s="7" t="s">
        <v>4838</v>
      </c>
    </row>
    <row r="4720" spans="1:1" x14ac:dyDescent="0.25">
      <c r="A4720" s="7" t="s">
        <v>4839</v>
      </c>
    </row>
    <row r="4721" spans="1:1" x14ac:dyDescent="0.25">
      <c r="A4721" s="7" t="s">
        <v>4840</v>
      </c>
    </row>
    <row r="4722" spans="1:1" x14ac:dyDescent="0.25">
      <c r="A4722" s="7" t="s">
        <v>4841</v>
      </c>
    </row>
    <row r="4723" spans="1:1" x14ac:dyDescent="0.25">
      <c r="A4723" s="7" t="s">
        <v>4842</v>
      </c>
    </row>
    <row r="4724" spans="1:1" x14ac:dyDescent="0.25">
      <c r="A4724" s="7" t="s">
        <v>4843</v>
      </c>
    </row>
    <row r="4725" spans="1:1" x14ac:dyDescent="0.25">
      <c r="A4725" s="7" t="s">
        <v>4844</v>
      </c>
    </row>
    <row r="4726" spans="1:1" x14ac:dyDescent="0.25">
      <c r="A4726" s="7" t="s">
        <v>4845</v>
      </c>
    </row>
    <row r="4727" spans="1:1" x14ac:dyDescent="0.25">
      <c r="A4727" s="7" t="s">
        <v>4846</v>
      </c>
    </row>
    <row r="4728" spans="1:1" x14ac:dyDescent="0.25">
      <c r="A4728" s="7" t="s">
        <v>4847</v>
      </c>
    </row>
    <row r="4729" spans="1:1" x14ac:dyDescent="0.25">
      <c r="A4729" s="7" t="s">
        <v>4848</v>
      </c>
    </row>
    <row r="4730" spans="1:1" x14ac:dyDescent="0.25">
      <c r="A4730" s="7" t="s">
        <v>4849</v>
      </c>
    </row>
    <row r="4731" spans="1:1" x14ac:dyDescent="0.25">
      <c r="A4731" s="7" t="s">
        <v>4850</v>
      </c>
    </row>
    <row r="4732" spans="1:1" x14ac:dyDescent="0.25">
      <c r="A4732" s="7" t="s">
        <v>4851</v>
      </c>
    </row>
    <row r="4733" spans="1:1" x14ac:dyDescent="0.25">
      <c r="A4733" s="7" t="s">
        <v>4852</v>
      </c>
    </row>
    <row r="4734" spans="1:1" x14ac:dyDescent="0.25">
      <c r="A4734" s="7" t="s">
        <v>4853</v>
      </c>
    </row>
    <row r="4735" spans="1:1" x14ac:dyDescent="0.25">
      <c r="A4735" s="7" t="s">
        <v>4854</v>
      </c>
    </row>
    <row r="4736" spans="1:1" x14ac:dyDescent="0.25">
      <c r="A4736" s="7" t="s">
        <v>4855</v>
      </c>
    </row>
    <row r="4737" spans="1:1" x14ac:dyDescent="0.25">
      <c r="A4737" s="7" t="s">
        <v>4856</v>
      </c>
    </row>
    <row r="4738" spans="1:1" x14ac:dyDescent="0.25">
      <c r="A4738" s="7" t="s">
        <v>4857</v>
      </c>
    </row>
    <row r="4739" spans="1:1" x14ac:dyDescent="0.25">
      <c r="A4739" s="7" t="s">
        <v>4858</v>
      </c>
    </row>
    <row r="4740" spans="1:1" x14ac:dyDescent="0.25">
      <c r="A4740" s="7" t="s">
        <v>4859</v>
      </c>
    </row>
    <row r="4741" spans="1:1" x14ac:dyDescent="0.25">
      <c r="A4741" s="7" t="s">
        <v>4860</v>
      </c>
    </row>
    <row r="4742" spans="1:1" x14ac:dyDescent="0.25">
      <c r="A4742" s="7" t="s">
        <v>4861</v>
      </c>
    </row>
    <row r="4743" spans="1:1" x14ac:dyDescent="0.25">
      <c r="A4743" s="7" t="s">
        <v>4862</v>
      </c>
    </row>
    <row r="4744" spans="1:1" x14ac:dyDescent="0.25">
      <c r="A4744" s="7" t="s">
        <v>4863</v>
      </c>
    </row>
    <row r="4745" spans="1:1" x14ac:dyDescent="0.25">
      <c r="A4745" s="7" t="s">
        <v>4864</v>
      </c>
    </row>
    <row r="4746" spans="1:1" x14ac:dyDescent="0.25">
      <c r="A4746" s="7" t="s">
        <v>4865</v>
      </c>
    </row>
    <row r="4747" spans="1:1" x14ac:dyDescent="0.25">
      <c r="A4747" s="7" t="s">
        <v>4866</v>
      </c>
    </row>
    <row r="4748" spans="1:1" x14ac:dyDescent="0.25">
      <c r="A4748" s="7" t="s">
        <v>4867</v>
      </c>
    </row>
    <row r="4749" spans="1:1" x14ac:dyDescent="0.25">
      <c r="A4749" s="7" t="s">
        <v>4868</v>
      </c>
    </row>
    <row r="4750" spans="1:1" x14ac:dyDescent="0.25">
      <c r="A4750" s="7" t="s">
        <v>4869</v>
      </c>
    </row>
    <row r="4751" spans="1:1" x14ac:dyDescent="0.25">
      <c r="A4751" s="7" t="s">
        <v>4870</v>
      </c>
    </row>
    <row r="4752" spans="1:1" x14ac:dyDescent="0.25">
      <c r="A4752" s="7" t="s">
        <v>4871</v>
      </c>
    </row>
    <row r="4753" spans="1:1" x14ac:dyDescent="0.25">
      <c r="A4753" s="7" t="s">
        <v>4872</v>
      </c>
    </row>
    <row r="4754" spans="1:1" x14ac:dyDescent="0.25">
      <c r="A4754" s="7" t="s">
        <v>4873</v>
      </c>
    </row>
    <row r="4755" spans="1:1" x14ac:dyDescent="0.25">
      <c r="A4755" s="7" t="s">
        <v>4874</v>
      </c>
    </row>
    <row r="4756" spans="1:1" x14ac:dyDescent="0.25">
      <c r="A4756" s="7" t="s">
        <v>4875</v>
      </c>
    </row>
    <row r="4757" spans="1:1" x14ac:dyDescent="0.25">
      <c r="A4757" s="7" t="s">
        <v>4876</v>
      </c>
    </row>
    <row r="4758" spans="1:1" x14ac:dyDescent="0.25">
      <c r="A4758" s="7" t="s">
        <v>4877</v>
      </c>
    </row>
    <row r="4759" spans="1:1" x14ac:dyDescent="0.25">
      <c r="A4759" s="7" t="s">
        <v>4878</v>
      </c>
    </row>
    <row r="4760" spans="1:1" x14ac:dyDescent="0.25">
      <c r="A4760" s="7" t="s">
        <v>4879</v>
      </c>
    </row>
    <row r="4761" spans="1:1" x14ac:dyDescent="0.25">
      <c r="A4761" s="7" t="s">
        <v>4880</v>
      </c>
    </row>
    <row r="4762" spans="1:1" x14ac:dyDescent="0.25">
      <c r="A4762" s="7" t="s">
        <v>4881</v>
      </c>
    </row>
    <row r="4763" spans="1:1" x14ac:dyDescent="0.25">
      <c r="A4763" s="7" t="s">
        <v>4882</v>
      </c>
    </row>
    <row r="4764" spans="1:1" x14ac:dyDescent="0.25">
      <c r="A4764" s="7" t="s">
        <v>4883</v>
      </c>
    </row>
    <row r="4765" spans="1:1" x14ac:dyDescent="0.25">
      <c r="A4765" s="7" t="s">
        <v>4884</v>
      </c>
    </row>
    <row r="4766" spans="1:1" x14ac:dyDescent="0.25">
      <c r="A4766" s="7" t="s">
        <v>4885</v>
      </c>
    </row>
    <row r="4767" spans="1:1" x14ac:dyDescent="0.25">
      <c r="A4767" s="7" t="s">
        <v>4886</v>
      </c>
    </row>
    <row r="4768" spans="1:1" x14ac:dyDescent="0.25">
      <c r="A4768" s="7" t="s">
        <v>4887</v>
      </c>
    </row>
    <row r="4769" spans="1:1" x14ac:dyDescent="0.25">
      <c r="A4769" s="7" t="s">
        <v>4888</v>
      </c>
    </row>
    <row r="4770" spans="1:1" x14ac:dyDescent="0.25">
      <c r="A4770" s="7" t="s">
        <v>4889</v>
      </c>
    </row>
    <row r="4771" spans="1:1" x14ac:dyDescent="0.25">
      <c r="A4771" s="7" t="s">
        <v>4890</v>
      </c>
    </row>
    <row r="4772" spans="1:1" x14ac:dyDescent="0.25">
      <c r="A4772" s="7" t="s">
        <v>4891</v>
      </c>
    </row>
    <row r="4773" spans="1:1" x14ac:dyDescent="0.25">
      <c r="A4773" s="7" t="s">
        <v>4892</v>
      </c>
    </row>
    <row r="4774" spans="1:1" x14ac:dyDescent="0.25">
      <c r="A4774" s="7" t="s">
        <v>4893</v>
      </c>
    </row>
    <row r="4775" spans="1:1" x14ac:dyDescent="0.25">
      <c r="A4775" s="7" t="s">
        <v>4894</v>
      </c>
    </row>
    <row r="4776" spans="1:1" x14ac:dyDescent="0.25">
      <c r="A4776" s="7" t="s">
        <v>4895</v>
      </c>
    </row>
    <row r="4777" spans="1:1" x14ac:dyDescent="0.25">
      <c r="A4777" s="7" t="s">
        <v>4896</v>
      </c>
    </row>
    <row r="4778" spans="1:1" x14ac:dyDescent="0.25">
      <c r="A4778" s="7" t="s">
        <v>4897</v>
      </c>
    </row>
    <row r="4779" spans="1:1" x14ac:dyDescent="0.25">
      <c r="A4779" s="7" t="s">
        <v>4898</v>
      </c>
    </row>
    <row r="4780" spans="1:1" x14ac:dyDescent="0.25">
      <c r="A4780" s="7" t="s">
        <v>4899</v>
      </c>
    </row>
    <row r="4781" spans="1:1" x14ac:dyDescent="0.25">
      <c r="A4781" s="7" t="s">
        <v>4900</v>
      </c>
    </row>
    <row r="4782" spans="1:1" x14ac:dyDescent="0.25">
      <c r="A4782" s="7" t="s">
        <v>4901</v>
      </c>
    </row>
    <row r="4783" spans="1:1" x14ac:dyDescent="0.25">
      <c r="A4783" s="7" t="s">
        <v>4902</v>
      </c>
    </row>
    <row r="4784" spans="1:1" x14ac:dyDescent="0.25">
      <c r="A4784" s="7" t="s">
        <v>4903</v>
      </c>
    </row>
    <row r="4785" spans="1:1" x14ac:dyDescent="0.25">
      <c r="A4785" s="7" t="s">
        <v>4904</v>
      </c>
    </row>
    <row r="4786" spans="1:1" x14ac:dyDescent="0.25">
      <c r="A4786" s="7" t="s">
        <v>4905</v>
      </c>
    </row>
    <row r="4787" spans="1:1" x14ac:dyDescent="0.25">
      <c r="A4787" s="7" t="s">
        <v>4906</v>
      </c>
    </row>
    <row r="4788" spans="1:1" x14ac:dyDescent="0.25">
      <c r="A4788" s="7" t="s">
        <v>4907</v>
      </c>
    </row>
    <row r="4789" spans="1:1" x14ac:dyDescent="0.25">
      <c r="A4789" s="7" t="s">
        <v>4908</v>
      </c>
    </row>
    <row r="4790" spans="1:1" x14ac:dyDescent="0.25">
      <c r="A4790" s="7" t="s">
        <v>4909</v>
      </c>
    </row>
    <row r="4791" spans="1:1" x14ac:dyDescent="0.25">
      <c r="A4791" s="7" t="s">
        <v>4910</v>
      </c>
    </row>
    <row r="4792" spans="1:1" x14ac:dyDescent="0.25">
      <c r="A4792" s="7" t="s">
        <v>4911</v>
      </c>
    </row>
    <row r="4793" spans="1:1" x14ac:dyDescent="0.25">
      <c r="A4793" s="7" t="s">
        <v>4912</v>
      </c>
    </row>
    <row r="4794" spans="1:1" x14ac:dyDescent="0.25">
      <c r="A4794" s="7" t="s">
        <v>4913</v>
      </c>
    </row>
    <row r="4795" spans="1:1" x14ac:dyDescent="0.25">
      <c r="A4795" s="7" t="s">
        <v>4914</v>
      </c>
    </row>
    <row r="4796" spans="1:1" x14ac:dyDescent="0.25">
      <c r="A4796" s="7" t="s">
        <v>4915</v>
      </c>
    </row>
    <row r="4797" spans="1:1" x14ac:dyDescent="0.25">
      <c r="A4797" s="7" t="s">
        <v>4916</v>
      </c>
    </row>
    <row r="4798" spans="1:1" x14ac:dyDescent="0.25">
      <c r="A4798" s="7" t="s">
        <v>4917</v>
      </c>
    </row>
    <row r="4799" spans="1:1" x14ac:dyDescent="0.25">
      <c r="A4799" s="7" t="s">
        <v>4918</v>
      </c>
    </row>
    <row r="4800" spans="1:1" x14ac:dyDescent="0.25">
      <c r="A4800" s="7" t="s">
        <v>4919</v>
      </c>
    </row>
    <row r="4801" spans="1:1" x14ac:dyDescent="0.25">
      <c r="A4801" s="7" t="s">
        <v>4920</v>
      </c>
    </row>
    <row r="4802" spans="1:1" x14ac:dyDescent="0.25">
      <c r="A4802" s="7" t="s">
        <v>4921</v>
      </c>
    </row>
    <row r="4803" spans="1:1" x14ac:dyDescent="0.25">
      <c r="A4803" s="7" t="s">
        <v>4922</v>
      </c>
    </row>
    <row r="4804" spans="1:1" x14ac:dyDescent="0.25">
      <c r="A4804" s="7" t="s">
        <v>4923</v>
      </c>
    </row>
    <row r="4805" spans="1:1" x14ac:dyDescent="0.25">
      <c r="A4805" s="7" t="s">
        <v>4924</v>
      </c>
    </row>
    <row r="4806" spans="1:1" x14ac:dyDescent="0.25">
      <c r="A4806" s="7" t="s">
        <v>4925</v>
      </c>
    </row>
    <row r="4807" spans="1:1" x14ac:dyDescent="0.25">
      <c r="A4807" s="7" t="s">
        <v>4926</v>
      </c>
    </row>
    <row r="4808" spans="1:1" x14ac:dyDescent="0.25">
      <c r="A4808" s="7" t="s">
        <v>4927</v>
      </c>
    </row>
    <row r="4809" spans="1:1" x14ac:dyDescent="0.25">
      <c r="A4809" s="7" t="s">
        <v>4928</v>
      </c>
    </row>
    <row r="4810" spans="1:1" x14ac:dyDescent="0.25">
      <c r="A4810" s="7" t="s">
        <v>4929</v>
      </c>
    </row>
    <row r="4811" spans="1:1" x14ac:dyDescent="0.25">
      <c r="A4811" s="7" t="s">
        <v>4930</v>
      </c>
    </row>
    <row r="4812" spans="1:1" x14ac:dyDescent="0.25">
      <c r="A4812" s="7" t="s">
        <v>4931</v>
      </c>
    </row>
    <row r="4813" spans="1:1" x14ac:dyDescent="0.25">
      <c r="A4813" s="7" t="s">
        <v>4932</v>
      </c>
    </row>
    <row r="4814" spans="1:1" x14ac:dyDescent="0.25">
      <c r="A4814" s="7" t="s">
        <v>4933</v>
      </c>
    </row>
    <row r="4815" spans="1:1" x14ac:dyDescent="0.25">
      <c r="A4815" s="7" t="s">
        <v>4934</v>
      </c>
    </row>
    <row r="4816" spans="1:1" x14ac:dyDescent="0.25">
      <c r="A4816" s="7" t="s">
        <v>4935</v>
      </c>
    </row>
    <row r="4817" spans="1:1" x14ac:dyDescent="0.25">
      <c r="A4817" s="7" t="s">
        <v>4936</v>
      </c>
    </row>
    <row r="4818" spans="1:1" x14ac:dyDescent="0.25">
      <c r="A4818" s="7" t="s">
        <v>4937</v>
      </c>
    </row>
    <row r="4819" spans="1:1" x14ac:dyDescent="0.25">
      <c r="A4819" s="7" t="s">
        <v>4938</v>
      </c>
    </row>
    <row r="4820" spans="1:1" x14ac:dyDescent="0.25">
      <c r="A4820" s="7" t="s">
        <v>4939</v>
      </c>
    </row>
    <row r="4821" spans="1:1" x14ac:dyDescent="0.25">
      <c r="A4821" s="7" t="s">
        <v>4940</v>
      </c>
    </row>
    <row r="4822" spans="1:1" x14ac:dyDescent="0.25">
      <c r="A4822" s="7" t="s">
        <v>4941</v>
      </c>
    </row>
    <row r="4823" spans="1:1" x14ac:dyDescent="0.25">
      <c r="A4823" s="7" t="s">
        <v>4942</v>
      </c>
    </row>
    <row r="4824" spans="1:1" x14ac:dyDescent="0.25">
      <c r="A4824" s="7" t="s">
        <v>4943</v>
      </c>
    </row>
    <row r="4825" spans="1:1" x14ac:dyDescent="0.25">
      <c r="A4825" s="7" t="s">
        <v>4944</v>
      </c>
    </row>
    <row r="4826" spans="1:1" x14ac:dyDescent="0.25">
      <c r="A4826" s="7" t="s">
        <v>4945</v>
      </c>
    </row>
    <row r="4827" spans="1:1" x14ac:dyDescent="0.25">
      <c r="A4827" s="7" t="s">
        <v>4946</v>
      </c>
    </row>
    <row r="4828" spans="1:1" x14ac:dyDescent="0.25">
      <c r="A4828" s="7" t="s">
        <v>4947</v>
      </c>
    </row>
    <row r="4829" spans="1:1" x14ac:dyDescent="0.25">
      <c r="A4829" s="7" t="s">
        <v>4948</v>
      </c>
    </row>
    <row r="4830" spans="1:1" x14ac:dyDescent="0.25">
      <c r="A4830" s="7" t="s">
        <v>4949</v>
      </c>
    </row>
    <row r="4831" spans="1:1" x14ac:dyDescent="0.25">
      <c r="A4831" s="7" t="s">
        <v>4950</v>
      </c>
    </row>
    <row r="4832" spans="1:1" x14ac:dyDescent="0.25">
      <c r="A4832" s="7" t="s">
        <v>4951</v>
      </c>
    </row>
    <row r="4833" spans="1:1" x14ac:dyDescent="0.25">
      <c r="A4833" s="7" t="s">
        <v>4952</v>
      </c>
    </row>
    <row r="4834" spans="1:1" x14ac:dyDescent="0.25">
      <c r="A4834" s="7" t="s">
        <v>4953</v>
      </c>
    </row>
    <row r="4835" spans="1:1" x14ac:dyDescent="0.25">
      <c r="A4835" s="7" t="s">
        <v>4954</v>
      </c>
    </row>
    <row r="4836" spans="1:1" x14ac:dyDescent="0.25">
      <c r="A4836" s="7" t="s">
        <v>4955</v>
      </c>
    </row>
    <row r="4837" spans="1:1" x14ac:dyDescent="0.25">
      <c r="A4837" s="7" t="s">
        <v>4956</v>
      </c>
    </row>
    <row r="4838" spans="1:1" x14ac:dyDescent="0.25">
      <c r="A4838" s="7" t="s">
        <v>4957</v>
      </c>
    </row>
    <row r="4839" spans="1:1" x14ac:dyDescent="0.25">
      <c r="A4839" s="7" t="s">
        <v>4958</v>
      </c>
    </row>
    <row r="4840" spans="1:1" x14ac:dyDescent="0.25">
      <c r="A4840" s="7" t="s">
        <v>4959</v>
      </c>
    </row>
    <row r="4841" spans="1:1" x14ac:dyDescent="0.25">
      <c r="A4841" s="7" t="s">
        <v>4960</v>
      </c>
    </row>
    <row r="4842" spans="1:1" x14ac:dyDescent="0.25">
      <c r="A4842" s="7" t="s">
        <v>4961</v>
      </c>
    </row>
    <row r="4843" spans="1:1" x14ac:dyDescent="0.25">
      <c r="A4843" s="7" t="s">
        <v>4962</v>
      </c>
    </row>
    <row r="4844" spans="1:1" x14ac:dyDescent="0.25">
      <c r="A4844" s="7" t="s">
        <v>4963</v>
      </c>
    </row>
    <row r="4845" spans="1:1" x14ac:dyDescent="0.25">
      <c r="A4845" s="7" t="s">
        <v>4964</v>
      </c>
    </row>
    <row r="4846" spans="1:1" x14ac:dyDescent="0.25">
      <c r="A4846" s="7" t="s">
        <v>4965</v>
      </c>
    </row>
    <row r="4847" spans="1:1" x14ac:dyDescent="0.25">
      <c r="A4847" s="7" t="s">
        <v>4966</v>
      </c>
    </row>
    <row r="4848" spans="1:1" x14ac:dyDescent="0.25">
      <c r="A4848" s="7" t="s">
        <v>4967</v>
      </c>
    </row>
    <row r="4849" spans="1:1" x14ac:dyDescent="0.25">
      <c r="A4849" s="7" t="s">
        <v>4968</v>
      </c>
    </row>
    <row r="4850" spans="1:1" x14ac:dyDescent="0.25">
      <c r="A4850" s="7" t="s">
        <v>4969</v>
      </c>
    </row>
    <row r="4851" spans="1:1" x14ac:dyDescent="0.25">
      <c r="A4851" s="7" t="s">
        <v>4970</v>
      </c>
    </row>
    <row r="4852" spans="1:1" x14ac:dyDescent="0.25">
      <c r="A4852" s="7" t="s">
        <v>4971</v>
      </c>
    </row>
    <row r="4853" spans="1:1" x14ac:dyDescent="0.25">
      <c r="A4853" s="7" t="s">
        <v>4972</v>
      </c>
    </row>
    <row r="4854" spans="1:1" x14ac:dyDescent="0.25">
      <c r="A4854" s="7" t="s">
        <v>4973</v>
      </c>
    </row>
    <row r="4855" spans="1:1" x14ac:dyDescent="0.25">
      <c r="A4855" s="7" t="s">
        <v>4974</v>
      </c>
    </row>
    <row r="4856" spans="1:1" x14ac:dyDescent="0.25">
      <c r="A4856" s="7" t="s">
        <v>4975</v>
      </c>
    </row>
    <row r="4857" spans="1:1" x14ac:dyDescent="0.25">
      <c r="A4857" s="7" t="s">
        <v>4976</v>
      </c>
    </row>
    <row r="4858" spans="1:1" x14ac:dyDescent="0.25">
      <c r="A4858" s="7" t="s">
        <v>4977</v>
      </c>
    </row>
    <row r="4859" spans="1:1" x14ac:dyDescent="0.25">
      <c r="A4859" s="7" t="s">
        <v>4978</v>
      </c>
    </row>
    <row r="4860" spans="1:1" x14ac:dyDescent="0.25">
      <c r="A4860" s="7" t="s">
        <v>4979</v>
      </c>
    </row>
    <row r="4861" spans="1:1" x14ac:dyDescent="0.25">
      <c r="A4861" s="7" t="s">
        <v>4980</v>
      </c>
    </row>
    <row r="4862" spans="1:1" x14ac:dyDescent="0.25">
      <c r="A4862" s="7" t="s">
        <v>4981</v>
      </c>
    </row>
    <row r="4863" spans="1:1" x14ac:dyDescent="0.25">
      <c r="A4863" s="7" t="s">
        <v>4982</v>
      </c>
    </row>
    <row r="4864" spans="1:1" x14ac:dyDescent="0.25">
      <c r="A4864" s="7" t="s">
        <v>4983</v>
      </c>
    </row>
    <row r="4865" spans="1:1" x14ac:dyDescent="0.25">
      <c r="A4865" s="7" t="s">
        <v>4984</v>
      </c>
    </row>
    <row r="4866" spans="1:1" x14ac:dyDescent="0.25">
      <c r="A4866" s="7" t="s">
        <v>4985</v>
      </c>
    </row>
    <row r="4867" spans="1:1" x14ac:dyDescent="0.25">
      <c r="A4867" s="7" t="s">
        <v>4986</v>
      </c>
    </row>
    <row r="4868" spans="1:1" x14ac:dyDescent="0.25">
      <c r="A4868" s="7" t="s">
        <v>4987</v>
      </c>
    </row>
    <row r="4869" spans="1:1" x14ac:dyDescent="0.25">
      <c r="A4869" s="7" t="s">
        <v>4988</v>
      </c>
    </row>
    <row r="4870" spans="1:1" x14ac:dyDescent="0.25">
      <c r="A4870" s="7" t="s">
        <v>4989</v>
      </c>
    </row>
    <row r="4871" spans="1:1" x14ac:dyDescent="0.25">
      <c r="A4871" s="7" t="s">
        <v>4990</v>
      </c>
    </row>
    <row r="4872" spans="1:1" x14ac:dyDescent="0.25">
      <c r="A4872" s="7" t="s">
        <v>4991</v>
      </c>
    </row>
    <row r="4873" spans="1:1" x14ac:dyDescent="0.25">
      <c r="A4873" s="7" t="s">
        <v>4992</v>
      </c>
    </row>
    <row r="4874" spans="1:1" x14ac:dyDescent="0.25">
      <c r="A4874" s="7" t="s">
        <v>4993</v>
      </c>
    </row>
    <row r="4875" spans="1:1" x14ac:dyDescent="0.25">
      <c r="A4875" s="7" t="s">
        <v>4994</v>
      </c>
    </row>
    <row r="4876" spans="1:1" x14ac:dyDescent="0.25">
      <c r="A4876" s="7" t="s">
        <v>4995</v>
      </c>
    </row>
    <row r="4877" spans="1:1" x14ac:dyDescent="0.25">
      <c r="A4877" s="7" t="s">
        <v>4996</v>
      </c>
    </row>
    <row r="4878" spans="1:1" x14ac:dyDescent="0.25">
      <c r="A4878" s="7" t="s">
        <v>4997</v>
      </c>
    </row>
    <row r="4879" spans="1:1" x14ac:dyDescent="0.25">
      <c r="A4879" s="7" t="s">
        <v>4998</v>
      </c>
    </row>
    <row r="4880" spans="1:1" x14ac:dyDescent="0.25">
      <c r="A4880" s="7" t="s">
        <v>4999</v>
      </c>
    </row>
    <row r="4881" spans="1:1" x14ac:dyDescent="0.25">
      <c r="A4881" s="7" t="s">
        <v>5000</v>
      </c>
    </row>
    <row r="4882" spans="1:1" x14ac:dyDescent="0.25">
      <c r="A4882" s="7" t="s">
        <v>5001</v>
      </c>
    </row>
    <row r="4883" spans="1:1" x14ac:dyDescent="0.25">
      <c r="A4883" s="7" t="s">
        <v>5002</v>
      </c>
    </row>
    <row r="4884" spans="1:1" x14ac:dyDescent="0.25">
      <c r="A4884" s="7" t="s">
        <v>5003</v>
      </c>
    </row>
    <row r="4885" spans="1:1" x14ac:dyDescent="0.25">
      <c r="A4885" s="7" t="s">
        <v>5004</v>
      </c>
    </row>
    <row r="4886" spans="1:1" x14ac:dyDescent="0.25">
      <c r="A4886" s="7" t="s">
        <v>5005</v>
      </c>
    </row>
    <row r="4887" spans="1:1" x14ac:dyDescent="0.25">
      <c r="A4887" s="7" t="s">
        <v>5006</v>
      </c>
    </row>
    <row r="4888" spans="1:1" x14ac:dyDescent="0.25">
      <c r="A4888" s="7" t="s">
        <v>5007</v>
      </c>
    </row>
    <row r="4889" spans="1:1" x14ac:dyDescent="0.25">
      <c r="A4889" s="7" t="s">
        <v>5008</v>
      </c>
    </row>
    <row r="4890" spans="1:1" x14ac:dyDescent="0.25">
      <c r="A4890" s="7" t="s">
        <v>5009</v>
      </c>
    </row>
    <row r="4891" spans="1:1" x14ac:dyDescent="0.25">
      <c r="A4891" s="7" t="s">
        <v>5010</v>
      </c>
    </row>
    <row r="4892" spans="1:1" x14ac:dyDescent="0.25">
      <c r="A4892" s="7" t="s">
        <v>5011</v>
      </c>
    </row>
    <row r="4893" spans="1:1" x14ac:dyDescent="0.25">
      <c r="A4893" s="7" t="s">
        <v>5012</v>
      </c>
    </row>
    <row r="4894" spans="1:1" x14ac:dyDescent="0.25">
      <c r="A4894" s="7" t="s">
        <v>5013</v>
      </c>
    </row>
    <row r="4895" spans="1:1" x14ac:dyDescent="0.25">
      <c r="A4895" s="7" t="s">
        <v>5014</v>
      </c>
    </row>
    <row r="4896" spans="1:1" x14ac:dyDescent="0.25">
      <c r="A4896" s="7" t="s">
        <v>5015</v>
      </c>
    </row>
    <row r="4897" spans="1:1" x14ac:dyDescent="0.25">
      <c r="A4897" s="7" t="s">
        <v>5016</v>
      </c>
    </row>
    <row r="4898" spans="1:1" x14ac:dyDescent="0.25">
      <c r="A4898" s="7" t="s">
        <v>5017</v>
      </c>
    </row>
    <row r="4899" spans="1:1" x14ac:dyDescent="0.25">
      <c r="A4899" s="7" t="s">
        <v>5018</v>
      </c>
    </row>
    <row r="4900" spans="1:1" x14ac:dyDescent="0.25">
      <c r="A4900" s="7" t="s">
        <v>5019</v>
      </c>
    </row>
    <row r="4901" spans="1:1" x14ac:dyDescent="0.25">
      <c r="A4901" s="7" t="s">
        <v>5020</v>
      </c>
    </row>
    <row r="4902" spans="1:1" x14ac:dyDescent="0.25">
      <c r="A4902" s="7" t="s">
        <v>5021</v>
      </c>
    </row>
    <row r="4903" spans="1:1" x14ac:dyDescent="0.25">
      <c r="A4903" s="7" t="s">
        <v>5022</v>
      </c>
    </row>
    <row r="4904" spans="1:1" x14ac:dyDescent="0.25">
      <c r="A4904" s="7" t="s">
        <v>5023</v>
      </c>
    </row>
    <row r="4905" spans="1:1" x14ac:dyDescent="0.25">
      <c r="A4905" s="7" t="s">
        <v>5024</v>
      </c>
    </row>
    <row r="4906" spans="1:1" x14ac:dyDescent="0.25">
      <c r="A4906" s="7" t="s">
        <v>5025</v>
      </c>
    </row>
    <row r="4907" spans="1:1" x14ac:dyDescent="0.25">
      <c r="A4907" s="7" t="s">
        <v>5026</v>
      </c>
    </row>
    <row r="4908" spans="1:1" x14ac:dyDescent="0.25">
      <c r="A4908" s="7" t="s">
        <v>5027</v>
      </c>
    </row>
    <row r="4909" spans="1:1" x14ac:dyDescent="0.25">
      <c r="A4909" s="7" t="s">
        <v>5028</v>
      </c>
    </row>
    <row r="4910" spans="1:1" x14ac:dyDescent="0.25">
      <c r="A4910" s="7" t="s">
        <v>5029</v>
      </c>
    </row>
    <row r="4911" spans="1:1" x14ac:dyDescent="0.25">
      <c r="A4911" s="7" t="s">
        <v>5030</v>
      </c>
    </row>
    <row r="4912" spans="1:1" x14ac:dyDescent="0.25">
      <c r="A4912" s="7" t="s">
        <v>5031</v>
      </c>
    </row>
    <row r="4913" spans="1:1" x14ac:dyDescent="0.25">
      <c r="A4913" s="7" t="s">
        <v>5032</v>
      </c>
    </row>
    <row r="4914" spans="1:1" x14ac:dyDescent="0.25">
      <c r="A4914" s="7" t="s">
        <v>5033</v>
      </c>
    </row>
    <row r="4915" spans="1:1" x14ac:dyDescent="0.25">
      <c r="A4915" s="7" t="s">
        <v>5034</v>
      </c>
    </row>
    <row r="4916" spans="1:1" x14ac:dyDescent="0.25">
      <c r="A4916" s="7" t="s">
        <v>5035</v>
      </c>
    </row>
    <row r="4917" spans="1:1" x14ac:dyDescent="0.25">
      <c r="A4917" s="7" t="s">
        <v>5036</v>
      </c>
    </row>
    <row r="4918" spans="1:1" x14ac:dyDescent="0.25">
      <c r="A4918" s="7" t="s">
        <v>5037</v>
      </c>
    </row>
    <row r="4919" spans="1:1" x14ac:dyDescent="0.25">
      <c r="A4919" s="7" t="s">
        <v>5038</v>
      </c>
    </row>
    <row r="4920" spans="1:1" x14ac:dyDescent="0.25">
      <c r="A4920" s="7" t="s">
        <v>5039</v>
      </c>
    </row>
    <row r="4921" spans="1:1" x14ac:dyDescent="0.25">
      <c r="A4921" s="7" t="s">
        <v>5040</v>
      </c>
    </row>
    <row r="4922" spans="1:1" x14ac:dyDescent="0.25">
      <c r="A4922" s="7" t="s">
        <v>5041</v>
      </c>
    </row>
    <row r="4923" spans="1:1" x14ac:dyDescent="0.25">
      <c r="A4923" s="7" t="s">
        <v>5042</v>
      </c>
    </row>
    <row r="4924" spans="1:1" x14ac:dyDescent="0.25">
      <c r="A4924" s="7" t="s">
        <v>5043</v>
      </c>
    </row>
    <row r="4925" spans="1:1" x14ac:dyDescent="0.25">
      <c r="A4925" s="7" t="s">
        <v>5044</v>
      </c>
    </row>
    <row r="4926" spans="1:1" x14ac:dyDescent="0.25">
      <c r="A4926" s="7" t="s">
        <v>5045</v>
      </c>
    </row>
    <row r="4927" spans="1:1" x14ac:dyDescent="0.25">
      <c r="A4927" s="7" t="s">
        <v>5046</v>
      </c>
    </row>
    <row r="4928" spans="1:1" x14ac:dyDescent="0.25">
      <c r="A4928" s="7" t="s">
        <v>5047</v>
      </c>
    </row>
    <row r="4929" spans="1:1" x14ac:dyDescent="0.25">
      <c r="A4929" s="7" t="s">
        <v>5048</v>
      </c>
    </row>
    <row r="4930" spans="1:1" x14ac:dyDescent="0.25">
      <c r="A4930" s="7" t="s">
        <v>5049</v>
      </c>
    </row>
    <row r="4931" spans="1:1" x14ac:dyDescent="0.25">
      <c r="A4931" s="7" t="s">
        <v>5050</v>
      </c>
    </row>
    <row r="4932" spans="1:1" x14ac:dyDescent="0.25">
      <c r="A4932" s="7" t="s">
        <v>5051</v>
      </c>
    </row>
    <row r="4933" spans="1:1" x14ac:dyDescent="0.25">
      <c r="A4933" s="7" t="s">
        <v>5052</v>
      </c>
    </row>
    <row r="4934" spans="1:1" x14ac:dyDescent="0.25">
      <c r="A4934" s="7" t="s">
        <v>5053</v>
      </c>
    </row>
    <row r="4935" spans="1:1" x14ac:dyDescent="0.25">
      <c r="A4935" s="7" t="s">
        <v>5054</v>
      </c>
    </row>
    <row r="4936" spans="1:1" x14ac:dyDescent="0.25">
      <c r="A4936" s="7" t="s">
        <v>5055</v>
      </c>
    </row>
    <row r="4937" spans="1:1" x14ac:dyDescent="0.25">
      <c r="A4937" s="7" t="s">
        <v>5056</v>
      </c>
    </row>
    <row r="4938" spans="1:1" x14ac:dyDescent="0.25">
      <c r="A4938" s="7" t="s">
        <v>5057</v>
      </c>
    </row>
    <row r="4939" spans="1:1" x14ac:dyDescent="0.25">
      <c r="A4939" s="7" t="s">
        <v>5058</v>
      </c>
    </row>
    <row r="4940" spans="1:1" x14ac:dyDescent="0.25">
      <c r="A4940" s="7" t="s">
        <v>5059</v>
      </c>
    </row>
    <row r="4941" spans="1:1" x14ac:dyDescent="0.25">
      <c r="A4941" s="7" t="s">
        <v>5060</v>
      </c>
    </row>
    <row r="4942" spans="1:1" x14ac:dyDescent="0.25">
      <c r="A4942" s="7" t="s">
        <v>5061</v>
      </c>
    </row>
    <row r="4943" spans="1:1" x14ac:dyDescent="0.25">
      <c r="A4943" s="7" t="s">
        <v>5062</v>
      </c>
    </row>
    <row r="4944" spans="1:1" x14ac:dyDescent="0.25">
      <c r="A4944" s="7" t="s">
        <v>5063</v>
      </c>
    </row>
    <row r="4945" spans="1:1" x14ac:dyDescent="0.25">
      <c r="A4945" s="7" t="s">
        <v>5064</v>
      </c>
    </row>
    <row r="4946" spans="1:1" x14ac:dyDescent="0.25">
      <c r="A4946" s="7" t="s">
        <v>5065</v>
      </c>
    </row>
    <row r="4947" spans="1:1" x14ac:dyDescent="0.25">
      <c r="A4947" s="7" t="s">
        <v>5066</v>
      </c>
    </row>
    <row r="4948" spans="1:1" x14ac:dyDescent="0.25">
      <c r="A4948" s="7" t="s">
        <v>5067</v>
      </c>
    </row>
    <row r="4949" spans="1:1" x14ac:dyDescent="0.25">
      <c r="A4949" s="7" t="s">
        <v>5068</v>
      </c>
    </row>
    <row r="4950" spans="1:1" x14ac:dyDescent="0.25">
      <c r="A4950" s="7" t="s">
        <v>5069</v>
      </c>
    </row>
    <row r="4951" spans="1:1" x14ac:dyDescent="0.25">
      <c r="A4951" s="7" t="s">
        <v>5070</v>
      </c>
    </row>
    <row r="4952" spans="1:1" x14ac:dyDescent="0.25">
      <c r="A4952" s="7" t="s">
        <v>5071</v>
      </c>
    </row>
    <row r="4953" spans="1:1" x14ac:dyDescent="0.25">
      <c r="A4953" s="7" t="s">
        <v>5072</v>
      </c>
    </row>
    <row r="4954" spans="1:1" x14ac:dyDescent="0.25">
      <c r="A4954" s="7" t="s">
        <v>5073</v>
      </c>
    </row>
    <row r="4955" spans="1:1" x14ac:dyDescent="0.25">
      <c r="A4955" s="7" t="s">
        <v>5074</v>
      </c>
    </row>
    <row r="4956" spans="1:1" x14ac:dyDescent="0.25">
      <c r="A4956" s="7" t="s">
        <v>5075</v>
      </c>
    </row>
    <row r="4957" spans="1:1" x14ac:dyDescent="0.25">
      <c r="A4957" s="7" t="s">
        <v>5076</v>
      </c>
    </row>
    <row r="4958" spans="1:1" x14ac:dyDescent="0.25">
      <c r="A4958" s="7" t="s">
        <v>5077</v>
      </c>
    </row>
    <row r="4959" spans="1:1" x14ac:dyDescent="0.25">
      <c r="A4959" s="7" t="s">
        <v>5078</v>
      </c>
    </row>
    <row r="4960" spans="1:1" x14ac:dyDescent="0.25">
      <c r="A4960" s="7" t="s">
        <v>5079</v>
      </c>
    </row>
    <row r="4961" spans="1:1" x14ac:dyDescent="0.25">
      <c r="A4961" s="7" t="s">
        <v>5080</v>
      </c>
    </row>
    <row r="4962" spans="1:1" x14ac:dyDescent="0.25">
      <c r="A4962" s="7" t="s">
        <v>5081</v>
      </c>
    </row>
    <row r="4963" spans="1:1" x14ac:dyDescent="0.25">
      <c r="A4963" s="7" t="s">
        <v>5082</v>
      </c>
    </row>
    <row r="4964" spans="1:1" x14ac:dyDescent="0.25">
      <c r="A4964" s="7" t="s">
        <v>5083</v>
      </c>
    </row>
    <row r="4965" spans="1:1" x14ac:dyDescent="0.25">
      <c r="A4965" s="7" t="s">
        <v>5084</v>
      </c>
    </row>
    <row r="4966" spans="1:1" x14ac:dyDescent="0.25">
      <c r="A4966" s="7" t="s">
        <v>5085</v>
      </c>
    </row>
    <row r="4967" spans="1:1" x14ac:dyDescent="0.25">
      <c r="A4967" s="7" t="s">
        <v>5086</v>
      </c>
    </row>
    <row r="4968" spans="1:1" x14ac:dyDescent="0.25">
      <c r="A4968" s="7" t="s">
        <v>5087</v>
      </c>
    </row>
    <row r="4969" spans="1:1" x14ac:dyDescent="0.25">
      <c r="A4969" s="7" t="s">
        <v>5088</v>
      </c>
    </row>
    <row r="4970" spans="1:1" x14ac:dyDescent="0.25">
      <c r="A4970" s="7" t="s">
        <v>5089</v>
      </c>
    </row>
    <row r="4971" spans="1:1" x14ac:dyDescent="0.25">
      <c r="A4971" s="7" t="s">
        <v>5090</v>
      </c>
    </row>
    <row r="4972" spans="1:1" x14ac:dyDescent="0.25">
      <c r="A4972" s="7" t="s">
        <v>5091</v>
      </c>
    </row>
    <row r="4973" spans="1:1" x14ac:dyDescent="0.25">
      <c r="A4973" s="7" t="s">
        <v>5092</v>
      </c>
    </row>
    <row r="4974" spans="1:1" x14ac:dyDescent="0.25">
      <c r="A4974" s="7" t="s">
        <v>5093</v>
      </c>
    </row>
    <row r="4975" spans="1:1" x14ac:dyDescent="0.25">
      <c r="A4975" s="7" t="s">
        <v>5094</v>
      </c>
    </row>
    <row r="4976" spans="1:1" x14ac:dyDescent="0.25">
      <c r="A4976" s="7" t="s">
        <v>5095</v>
      </c>
    </row>
    <row r="4977" spans="1:1" x14ac:dyDescent="0.25">
      <c r="A4977" s="7" t="s">
        <v>5096</v>
      </c>
    </row>
    <row r="4978" spans="1:1" x14ac:dyDescent="0.25">
      <c r="A4978" s="7" t="s">
        <v>5097</v>
      </c>
    </row>
    <row r="4979" spans="1:1" x14ac:dyDescent="0.25">
      <c r="A4979" s="7" t="s">
        <v>5098</v>
      </c>
    </row>
    <row r="4980" spans="1:1" x14ac:dyDescent="0.25">
      <c r="A4980" s="7" t="s">
        <v>5099</v>
      </c>
    </row>
    <row r="4981" spans="1:1" x14ac:dyDescent="0.25">
      <c r="A4981" s="7" t="s">
        <v>5100</v>
      </c>
    </row>
    <row r="4982" spans="1:1" x14ac:dyDescent="0.25">
      <c r="A4982" s="7" t="s">
        <v>5101</v>
      </c>
    </row>
    <row r="4983" spans="1:1" x14ac:dyDescent="0.25">
      <c r="A4983" s="7" t="s">
        <v>5102</v>
      </c>
    </row>
    <row r="4984" spans="1:1" x14ac:dyDescent="0.25">
      <c r="A4984" s="7" t="s">
        <v>5103</v>
      </c>
    </row>
    <row r="4985" spans="1:1" x14ac:dyDescent="0.25">
      <c r="A4985" s="7" t="s">
        <v>5104</v>
      </c>
    </row>
    <row r="4986" spans="1:1" x14ac:dyDescent="0.25">
      <c r="A4986" s="7" t="s">
        <v>5105</v>
      </c>
    </row>
    <row r="4987" spans="1:1" x14ac:dyDescent="0.25">
      <c r="A4987" s="7" t="s">
        <v>5106</v>
      </c>
    </row>
    <row r="4988" spans="1:1" x14ac:dyDescent="0.25">
      <c r="A4988" s="7" t="s">
        <v>5107</v>
      </c>
    </row>
    <row r="4989" spans="1:1" x14ac:dyDescent="0.25">
      <c r="A4989" s="7" t="s">
        <v>5108</v>
      </c>
    </row>
    <row r="4990" spans="1:1" x14ac:dyDescent="0.25">
      <c r="A4990" s="7" t="s">
        <v>5109</v>
      </c>
    </row>
    <row r="4991" spans="1:1" x14ac:dyDescent="0.25">
      <c r="A4991" s="7" t="s">
        <v>5110</v>
      </c>
    </row>
    <row r="4992" spans="1:1" x14ac:dyDescent="0.25">
      <c r="A4992" s="7" t="s">
        <v>5111</v>
      </c>
    </row>
    <row r="4993" spans="1:1" x14ac:dyDescent="0.25">
      <c r="A4993" s="7" t="s">
        <v>5112</v>
      </c>
    </row>
    <row r="4994" spans="1:1" x14ac:dyDescent="0.25">
      <c r="A4994" s="7" t="s">
        <v>5113</v>
      </c>
    </row>
    <row r="4995" spans="1:1" x14ac:dyDescent="0.25">
      <c r="A4995" s="7" t="s">
        <v>5114</v>
      </c>
    </row>
    <row r="4996" spans="1:1" x14ac:dyDescent="0.25">
      <c r="A4996" s="7" t="s">
        <v>5115</v>
      </c>
    </row>
    <row r="4997" spans="1:1" x14ac:dyDescent="0.25">
      <c r="A4997" s="7" t="s">
        <v>5116</v>
      </c>
    </row>
    <row r="4998" spans="1:1" x14ac:dyDescent="0.25">
      <c r="A4998" s="7" t="s">
        <v>5117</v>
      </c>
    </row>
    <row r="4999" spans="1:1" x14ac:dyDescent="0.25">
      <c r="A4999" s="7" t="s">
        <v>5118</v>
      </c>
    </row>
    <row r="5000" spans="1:1" x14ac:dyDescent="0.25">
      <c r="A5000" s="7" t="s">
        <v>5119</v>
      </c>
    </row>
    <row r="5001" spans="1:1" x14ac:dyDescent="0.25">
      <c r="A5001" s="7" t="s">
        <v>5120</v>
      </c>
    </row>
    <row r="5002" spans="1:1" x14ac:dyDescent="0.25">
      <c r="A5002" s="7" t="s">
        <v>5121</v>
      </c>
    </row>
    <row r="5003" spans="1:1" x14ac:dyDescent="0.25">
      <c r="A5003" s="7" t="s">
        <v>5122</v>
      </c>
    </row>
    <row r="5004" spans="1:1" x14ac:dyDescent="0.25">
      <c r="A5004" s="7" t="s">
        <v>5123</v>
      </c>
    </row>
    <row r="5005" spans="1:1" x14ac:dyDescent="0.25">
      <c r="A5005" s="7" t="s">
        <v>5124</v>
      </c>
    </row>
    <row r="5006" spans="1:1" x14ac:dyDescent="0.25">
      <c r="A5006" s="7" t="s">
        <v>5125</v>
      </c>
    </row>
    <row r="5007" spans="1:1" x14ac:dyDescent="0.25">
      <c r="A5007" s="7" t="s">
        <v>5126</v>
      </c>
    </row>
    <row r="5008" spans="1:1" x14ac:dyDescent="0.25">
      <c r="A5008" s="7" t="s">
        <v>5127</v>
      </c>
    </row>
    <row r="5009" spans="1:1" x14ac:dyDescent="0.25">
      <c r="A5009" s="7" t="s">
        <v>5128</v>
      </c>
    </row>
    <row r="5010" spans="1:1" x14ac:dyDescent="0.25">
      <c r="A5010" s="7" t="s">
        <v>5129</v>
      </c>
    </row>
    <row r="5011" spans="1:1" x14ac:dyDescent="0.25">
      <c r="A5011" s="7" t="s">
        <v>5130</v>
      </c>
    </row>
    <row r="5012" spans="1:1" x14ac:dyDescent="0.25">
      <c r="A5012" s="7" t="s">
        <v>5131</v>
      </c>
    </row>
    <row r="5013" spans="1:1" x14ac:dyDescent="0.25">
      <c r="A5013" s="7" t="s">
        <v>5132</v>
      </c>
    </row>
    <row r="5014" spans="1:1" x14ac:dyDescent="0.25">
      <c r="A5014" s="7" t="s">
        <v>5133</v>
      </c>
    </row>
    <row r="5015" spans="1:1" x14ac:dyDescent="0.25">
      <c r="A5015" s="7" t="s">
        <v>5134</v>
      </c>
    </row>
    <row r="5016" spans="1:1" x14ac:dyDescent="0.25">
      <c r="A5016" s="7" t="s">
        <v>5135</v>
      </c>
    </row>
    <row r="5017" spans="1:1" x14ac:dyDescent="0.25">
      <c r="A5017" s="7" t="s">
        <v>5136</v>
      </c>
    </row>
    <row r="5018" spans="1:1" x14ac:dyDescent="0.25">
      <c r="A5018" s="7" t="s">
        <v>5137</v>
      </c>
    </row>
    <row r="5019" spans="1:1" x14ac:dyDescent="0.25">
      <c r="A5019" s="7" t="s">
        <v>5138</v>
      </c>
    </row>
    <row r="5020" spans="1:1" x14ac:dyDescent="0.25">
      <c r="A5020" s="7" t="s">
        <v>5139</v>
      </c>
    </row>
    <row r="5021" spans="1:1" x14ac:dyDescent="0.25">
      <c r="A5021" s="7" t="s">
        <v>5140</v>
      </c>
    </row>
    <row r="5022" spans="1:1" x14ac:dyDescent="0.25">
      <c r="A5022" s="7" t="s">
        <v>5141</v>
      </c>
    </row>
    <row r="5023" spans="1:1" x14ac:dyDescent="0.25">
      <c r="A5023" s="7" t="s">
        <v>5142</v>
      </c>
    </row>
    <row r="5024" spans="1:1" x14ac:dyDescent="0.25">
      <c r="A5024" s="7" t="s">
        <v>5143</v>
      </c>
    </row>
    <row r="5025" spans="1:1" x14ac:dyDescent="0.25">
      <c r="A5025" s="7" t="s">
        <v>5144</v>
      </c>
    </row>
    <row r="5026" spans="1:1" x14ac:dyDescent="0.25">
      <c r="A5026" s="7" t="s">
        <v>5145</v>
      </c>
    </row>
    <row r="5027" spans="1:1" x14ac:dyDescent="0.25">
      <c r="A5027" s="7" t="s">
        <v>5146</v>
      </c>
    </row>
    <row r="5028" spans="1:1" x14ac:dyDescent="0.25">
      <c r="A5028" s="7" t="s">
        <v>5147</v>
      </c>
    </row>
    <row r="5029" spans="1:1" x14ac:dyDescent="0.25">
      <c r="A5029" s="7" t="s">
        <v>5148</v>
      </c>
    </row>
    <row r="5030" spans="1:1" x14ac:dyDescent="0.25">
      <c r="A5030" s="7" t="s">
        <v>5149</v>
      </c>
    </row>
    <row r="5031" spans="1:1" x14ac:dyDescent="0.25">
      <c r="A5031" s="7" t="s">
        <v>5150</v>
      </c>
    </row>
    <row r="5032" spans="1:1" x14ac:dyDescent="0.25">
      <c r="A5032" s="7" t="s">
        <v>5151</v>
      </c>
    </row>
    <row r="5033" spans="1:1" x14ac:dyDescent="0.25">
      <c r="A5033" s="7" t="s">
        <v>5152</v>
      </c>
    </row>
    <row r="5034" spans="1:1" x14ac:dyDescent="0.25">
      <c r="A5034" s="7" t="s">
        <v>5153</v>
      </c>
    </row>
    <row r="5035" spans="1:1" x14ac:dyDescent="0.25">
      <c r="A5035" s="7" t="s">
        <v>5154</v>
      </c>
    </row>
    <row r="5036" spans="1:1" x14ac:dyDescent="0.25">
      <c r="A5036" s="7" t="s">
        <v>5155</v>
      </c>
    </row>
    <row r="5037" spans="1:1" x14ac:dyDescent="0.25">
      <c r="A5037" s="7" t="s">
        <v>5156</v>
      </c>
    </row>
    <row r="5038" spans="1:1" x14ac:dyDescent="0.25">
      <c r="A5038" s="7" t="s">
        <v>5157</v>
      </c>
    </row>
    <row r="5039" spans="1:1" x14ac:dyDescent="0.25">
      <c r="A5039" s="7" t="s">
        <v>5158</v>
      </c>
    </row>
    <row r="5040" spans="1:1" x14ac:dyDescent="0.25">
      <c r="A5040" s="7" t="s">
        <v>5159</v>
      </c>
    </row>
    <row r="5041" spans="1:1" x14ac:dyDescent="0.25">
      <c r="A5041" s="7" t="s">
        <v>5160</v>
      </c>
    </row>
    <row r="5042" spans="1:1" x14ac:dyDescent="0.25">
      <c r="A5042" s="7" t="s">
        <v>5161</v>
      </c>
    </row>
    <row r="5043" spans="1:1" x14ac:dyDescent="0.25">
      <c r="A5043" s="7" t="s">
        <v>5162</v>
      </c>
    </row>
    <row r="5044" spans="1:1" x14ac:dyDescent="0.25">
      <c r="A5044" s="7" t="s">
        <v>5163</v>
      </c>
    </row>
    <row r="5045" spans="1:1" x14ac:dyDescent="0.25">
      <c r="A5045" s="7" t="s">
        <v>5164</v>
      </c>
    </row>
    <row r="5046" spans="1:1" x14ac:dyDescent="0.25">
      <c r="A5046" s="7" t="s">
        <v>5165</v>
      </c>
    </row>
    <row r="5047" spans="1:1" x14ac:dyDescent="0.25">
      <c r="A5047" s="7" t="s">
        <v>5166</v>
      </c>
    </row>
    <row r="5048" spans="1:1" x14ac:dyDescent="0.25">
      <c r="A5048" s="7" t="s">
        <v>5167</v>
      </c>
    </row>
    <row r="5049" spans="1:1" x14ac:dyDescent="0.25">
      <c r="A5049" s="7" t="s">
        <v>5168</v>
      </c>
    </row>
    <row r="5050" spans="1:1" x14ac:dyDescent="0.25">
      <c r="A5050" s="7" t="s">
        <v>5169</v>
      </c>
    </row>
    <row r="5051" spans="1:1" x14ac:dyDescent="0.25">
      <c r="A5051" s="7" t="s">
        <v>5170</v>
      </c>
    </row>
    <row r="5052" spans="1:1" x14ac:dyDescent="0.25">
      <c r="A5052" s="7" t="s">
        <v>5171</v>
      </c>
    </row>
    <row r="5053" spans="1:1" x14ac:dyDescent="0.25">
      <c r="A5053" s="7" t="s">
        <v>5172</v>
      </c>
    </row>
    <row r="5054" spans="1:1" x14ac:dyDescent="0.25">
      <c r="A5054" s="7" t="s">
        <v>5173</v>
      </c>
    </row>
    <row r="5055" spans="1:1" x14ac:dyDescent="0.25">
      <c r="A5055" s="7" t="s">
        <v>5174</v>
      </c>
    </row>
    <row r="5056" spans="1:1" x14ac:dyDescent="0.25">
      <c r="A5056" s="7" t="s">
        <v>5175</v>
      </c>
    </row>
    <row r="5057" spans="1:1" x14ac:dyDescent="0.25">
      <c r="A5057" s="7" t="s">
        <v>5176</v>
      </c>
    </row>
    <row r="5058" spans="1:1" x14ac:dyDescent="0.25">
      <c r="A5058" s="7" t="s">
        <v>5177</v>
      </c>
    </row>
    <row r="5059" spans="1:1" x14ac:dyDescent="0.25">
      <c r="A5059" s="7" t="s">
        <v>5178</v>
      </c>
    </row>
    <row r="5060" spans="1:1" x14ac:dyDescent="0.25">
      <c r="A5060" s="7" t="s">
        <v>5179</v>
      </c>
    </row>
    <row r="5061" spans="1:1" x14ac:dyDescent="0.25">
      <c r="A5061" s="7" t="s">
        <v>5180</v>
      </c>
    </row>
    <row r="5062" spans="1:1" x14ac:dyDescent="0.25">
      <c r="A5062" s="7" t="s">
        <v>5181</v>
      </c>
    </row>
    <row r="5063" spans="1:1" x14ac:dyDescent="0.25">
      <c r="A5063" s="7" t="s">
        <v>5182</v>
      </c>
    </row>
    <row r="5064" spans="1:1" x14ac:dyDescent="0.25">
      <c r="A5064" s="7" t="s">
        <v>5183</v>
      </c>
    </row>
    <row r="5065" spans="1:1" x14ac:dyDescent="0.25">
      <c r="A5065" s="7" t="s">
        <v>5184</v>
      </c>
    </row>
    <row r="5066" spans="1:1" x14ac:dyDescent="0.25">
      <c r="A5066" s="7" t="s">
        <v>5185</v>
      </c>
    </row>
    <row r="5067" spans="1:1" x14ac:dyDescent="0.25">
      <c r="A5067" s="7" t="s">
        <v>5186</v>
      </c>
    </row>
    <row r="5068" spans="1:1" x14ac:dyDescent="0.25">
      <c r="A5068" s="7" t="s">
        <v>5187</v>
      </c>
    </row>
    <row r="5069" spans="1:1" x14ac:dyDescent="0.25">
      <c r="A5069" s="7" t="s">
        <v>5188</v>
      </c>
    </row>
    <row r="5070" spans="1:1" x14ac:dyDescent="0.25">
      <c r="A5070" s="7" t="s">
        <v>5189</v>
      </c>
    </row>
    <row r="5071" spans="1:1" x14ac:dyDescent="0.25">
      <c r="A5071" s="7" t="s">
        <v>5190</v>
      </c>
    </row>
    <row r="5072" spans="1:1" x14ac:dyDescent="0.25">
      <c r="A5072" s="7" t="s">
        <v>5191</v>
      </c>
    </row>
    <row r="5073" spans="1:1" x14ac:dyDescent="0.25">
      <c r="A5073" s="7" t="s">
        <v>5192</v>
      </c>
    </row>
    <row r="5074" spans="1:1" x14ac:dyDescent="0.25">
      <c r="A5074" s="7" t="s">
        <v>5193</v>
      </c>
    </row>
    <row r="5075" spans="1:1" x14ac:dyDescent="0.25">
      <c r="A5075" s="7" t="s">
        <v>5194</v>
      </c>
    </row>
    <row r="5076" spans="1:1" x14ac:dyDescent="0.25">
      <c r="A5076" s="7" t="s">
        <v>5195</v>
      </c>
    </row>
    <row r="5077" spans="1:1" x14ac:dyDescent="0.25">
      <c r="A5077" s="7" t="s">
        <v>5196</v>
      </c>
    </row>
    <row r="5078" spans="1:1" x14ac:dyDescent="0.25">
      <c r="A5078" s="7" t="s">
        <v>5197</v>
      </c>
    </row>
    <row r="5079" spans="1:1" x14ac:dyDescent="0.25">
      <c r="A5079" s="7" t="s">
        <v>5198</v>
      </c>
    </row>
    <row r="5080" spans="1:1" x14ac:dyDescent="0.25">
      <c r="A5080" s="7" t="s">
        <v>5199</v>
      </c>
    </row>
    <row r="5081" spans="1:1" x14ac:dyDescent="0.25">
      <c r="A5081" s="7" t="s">
        <v>5200</v>
      </c>
    </row>
    <row r="5082" spans="1:1" x14ac:dyDescent="0.25">
      <c r="A5082" s="7" t="s">
        <v>5201</v>
      </c>
    </row>
    <row r="5083" spans="1:1" x14ac:dyDescent="0.25">
      <c r="A5083" s="7" t="s">
        <v>5202</v>
      </c>
    </row>
    <row r="5084" spans="1:1" x14ac:dyDescent="0.25">
      <c r="A5084" s="7" t="s">
        <v>5203</v>
      </c>
    </row>
    <row r="5085" spans="1:1" x14ac:dyDescent="0.25">
      <c r="A5085" s="7" t="s">
        <v>5204</v>
      </c>
    </row>
    <row r="5086" spans="1:1" x14ac:dyDescent="0.25">
      <c r="A5086" s="7" t="s">
        <v>5205</v>
      </c>
    </row>
    <row r="5087" spans="1:1" x14ac:dyDescent="0.25">
      <c r="A5087" s="7" t="s">
        <v>5206</v>
      </c>
    </row>
    <row r="5088" spans="1:1" x14ac:dyDescent="0.25">
      <c r="A5088" s="7" t="s">
        <v>5207</v>
      </c>
    </row>
    <row r="5089" spans="1:1" x14ac:dyDescent="0.25">
      <c r="A5089" s="7" t="s">
        <v>5208</v>
      </c>
    </row>
    <row r="5090" spans="1:1" x14ac:dyDescent="0.25">
      <c r="A5090" s="7" t="s">
        <v>5209</v>
      </c>
    </row>
    <row r="5091" spans="1:1" x14ac:dyDescent="0.25">
      <c r="A5091" s="7" t="s">
        <v>5210</v>
      </c>
    </row>
    <row r="5092" spans="1:1" x14ac:dyDescent="0.25">
      <c r="A5092" s="7" t="s">
        <v>5211</v>
      </c>
    </row>
    <row r="5093" spans="1:1" x14ac:dyDescent="0.25">
      <c r="A5093" s="7" t="s">
        <v>5212</v>
      </c>
    </row>
    <row r="5094" spans="1:1" x14ac:dyDescent="0.25">
      <c r="A5094" s="7" t="s">
        <v>5213</v>
      </c>
    </row>
    <row r="5095" spans="1:1" x14ac:dyDescent="0.25">
      <c r="A5095" s="7" t="s">
        <v>5214</v>
      </c>
    </row>
    <row r="5096" spans="1:1" x14ac:dyDescent="0.25">
      <c r="A5096" s="7" t="s">
        <v>5215</v>
      </c>
    </row>
    <row r="5097" spans="1:1" x14ac:dyDescent="0.25">
      <c r="A5097" s="7" t="s">
        <v>5216</v>
      </c>
    </row>
    <row r="5098" spans="1:1" x14ac:dyDescent="0.25">
      <c r="A5098" s="7" t="s">
        <v>5217</v>
      </c>
    </row>
    <row r="5099" spans="1:1" x14ac:dyDescent="0.25">
      <c r="A5099" s="7" t="s">
        <v>5218</v>
      </c>
    </row>
    <row r="5100" spans="1:1" x14ac:dyDescent="0.25">
      <c r="A5100" s="7" t="s">
        <v>5219</v>
      </c>
    </row>
    <row r="5101" spans="1:1" x14ac:dyDescent="0.25">
      <c r="A5101" s="7" t="s">
        <v>5220</v>
      </c>
    </row>
    <row r="5102" spans="1:1" x14ac:dyDescent="0.25">
      <c r="A5102" s="7" t="s">
        <v>5221</v>
      </c>
    </row>
    <row r="5103" spans="1:1" x14ac:dyDescent="0.25">
      <c r="A5103" s="7" t="s">
        <v>5222</v>
      </c>
    </row>
    <row r="5104" spans="1:1" x14ac:dyDescent="0.25">
      <c r="A5104" s="7" t="s">
        <v>5223</v>
      </c>
    </row>
    <row r="5105" spans="1:1" x14ac:dyDescent="0.25">
      <c r="A5105" s="7" t="s">
        <v>5224</v>
      </c>
    </row>
    <row r="5106" spans="1:1" x14ac:dyDescent="0.25">
      <c r="A5106" s="7" t="s">
        <v>5225</v>
      </c>
    </row>
    <row r="5107" spans="1:1" x14ac:dyDescent="0.25">
      <c r="A5107" s="7" t="s">
        <v>5226</v>
      </c>
    </row>
    <row r="5108" spans="1:1" x14ac:dyDescent="0.25">
      <c r="A5108" s="7" t="s">
        <v>5227</v>
      </c>
    </row>
    <row r="5109" spans="1:1" x14ac:dyDescent="0.25">
      <c r="A5109" s="7" t="s">
        <v>5228</v>
      </c>
    </row>
    <row r="5110" spans="1:1" x14ac:dyDescent="0.25">
      <c r="A5110" s="7" t="s">
        <v>5229</v>
      </c>
    </row>
    <row r="5111" spans="1:1" x14ac:dyDescent="0.25">
      <c r="A5111" s="7" t="s">
        <v>5230</v>
      </c>
    </row>
    <row r="5112" spans="1:1" x14ac:dyDescent="0.25">
      <c r="A5112" s="7" t="s">
        <v>5231</v>
      </c>
    </row>
    <row r="5113" spans="1:1" x14ac:dyDescent="0.25">
      <c r="A5113" s="7" t="s">
        <v>5232</v>
      </c>
    </row>
    <row r="5114" spans="1:1" x14ac:dyDescent="0.25">
      <c r="A5114" s="7" t="s">
        <v>5233</v>
      </c>
    </row>
    <row r="5115" spans="1:1" x14ac:dyDescent="0.25">
      <c r="A5115" s="7" t="s">
        <v>5234</v>
      </c>
    </row>
    <row r="5116" spans="1:1" x14ac:dyDescent="0.25">
      <c r="A5116" s="7" t="s">
        <v>5235</v>
      </c>
    </row>
    <row r="5117" spans="1:1" x14ac:dyDescent="0.25">
      <c r="A5117" s="7" t="s">
        <v>5236</v>
      </c>
    </row>
    <row r="5118" spans="1:1" x14ac:dyDescent="0.25">
      <c r="A5118" s="7" t="s">
        <v>5237</v>
      </c>
    </row>
    <row r="5119" spans="1:1" x14ac:dyDescent="0.25">
      <c r="A5119" s="7" t="s">
        <v>5238</v>
      </c>
    </row>
    <row r="5120" spans="1:1" x14ac:dyDescent="0.25">
      <c r="A5120" s="7" t="s">
        <v>5239</v>
      </c>
    </row>
    <row r="5121" spans="1:1" x14ac:dyDescent="0.25">
      <c r="A5121" s="7" t="s">
        <v>5240</v>
      </c>
    </row>
    <row r="5122" spans="1:1" x14ac:dyDescent="0.25">
      <c r="A5122" s="7" t="s">
        <v>5241</v>
      </c>
    </row>
    <row r="5123" spans="1:1" x14ac:dyDescent="0.25">
      <c r="A5123" s="7" t="s">
        <v>5242</v>
      </c>
    </row>
    <row r="5124" spans="1:1" x14ac:dyDescent="0.25">
      <c r="A5124" s="7" t="s">
        <v>5243</v>
      </c>
    </row>
    <row r="5125" spans="1:1" x14ac:dyDescent="0.25">
      <c r="A5125" s="7" t="s">
        <v>5244</v>
      </c>
    </row>
    <row r="5126" spans="1:1" x14ac:dyDescent="0.25">
      <c r="A5126" s="7" t="s">
        <v>5245</v>
      </c>
    </row>
    <row r="5127" spans="1:1" x14ac:dyDescent="0.25">
      <c r="A5127" s="7" t="s">
        <v>5246</v>
      </c>
    </row>
    <row r="5128" spans="1:1" x14ac:dyDescent="0.25">
      <c r="A5128" s="7" t="s">
        <v>5247</v>
      </c>
    </row>
    <row r="5129" spans="1:1" x14ac:dyDescent="0.25">
      <c r="A5129" s="7" t="s">
        <v>5248</v>
      </c>
    </row>
    <row r="5130" spans="1:1" x14ac:dyDescent="0.25">
      <c r="A5130" s="7" t="s">
        <v>5249</v>
      </c>
    </row>
    <row r="5131" spans="1:1" x14ac:dyDescent="0.25">
      <c r="A5131" s="7" t="s">
        <v>5250</v>
      </c>
    </row>
    <row r="5132" spans="1:1" x14ac:dyDescent="0.25">
      <c r="A5132" s="7" t="s">
        <v>5251</v>
      </c>
    </row>
    <row r="5133" spans="1:1" x14ac:dyDescent="0.25">
      <c r="A5133" s="7" t="s">
        <v>5252</v>
      </c>
    </row>
    <row r="5134" spans="1:1" x14ac:dyDescent="0.25">
      <c r="A5134" s="7" t="s">
        <v>5253</v>
      </c>
    </row>
    <row r="5135" spans="1:1" x14ac:dyDescent="0.25">
      <c r="A5135" s="7" t="s">
        <v>5254</v>
      </c>
    </row>
    <row r="5136" spans="1:1" x14ac:dyDescent="0.25">
      <c r="A5136" s="7" t="s">
        <v>5255</v>
      </c>
    </row>
    <row r="5137" spans="1:1" x14ac:dyDescent="0.25">
      <c r="A5137" s="7" t="s">
        <v>5256</v>
      </c>
    </row>
    <row r="5138" spans="1:1" x14ac:dyDescent="0.25">
      <c r="A5138" s="7" t="s">
        <v>5257</v>
      </c>
    </row>
    <row r="5139" spans="1:1" x14ac:dyDescent="0.25">
      <c r="A5139" s="7" t="s">
        <v>5258</v>
      </c>
    </row>
    <row r="5140" spans="1:1" x14ac:dyDescent="0.25">
      <c r="A5140" s="7" t="s">
        <v>5259</v>
      </c>
    </row>
    <row r="5141" spans="1:1" x14ac:dyDescent="0.25">
      <c r="A5141" s="7" t="s">
        <v>5260</v>
      </c>
    </row>
    <row r="5142" spans="1:1" x14ac:dyDescent="0.25">
      <c r="A5142" s="7" t="s">
        <v>5261</v>
      </c>
    </row>
    <row r="5143" spans="1:1" x14ac:dyDescent="0.25">
      <c r="A5143" s="7" t="s">
        <v>5262</v>
      </c>
    </row>
    <row r="5144" spans="1:1" x14ac:dyDescent="0.25">
      <c r="A5144" s="7" t="s">
        <v>5263</v>
      </c>
    </row>
    <row r="5145" spans="1:1" x14ac:dyDescent="0.25">
      <c r="A5145" s="7" t="s">
        <v>5264</v>
      </c>
    </row>
    <row r="5146" spans="1:1" x14ac:dyDescent="0.25">
      <c r="A5146" s="7" t="s">
        <v>5265</v>
      </c>
    </row>
    <row r="5147" spans="1:1" x14ac:dyDescent="0.25">
      <c r="A5147" s="7" t="s">
        <v>5266</v>
      </c>
    </row>
    <row r="5148" spans="1:1" x14ac:dyDescent="0.25">
      <c r="A5148" s="7" t="s">
        <v>5267</v>
      </c>
    </row>
    <row r="5149" spans="1:1" x14ac:dyDescent="0.25">
      <c r="A5149" s="7" t="s">
        <v>5268</v>
      </c>
    </row>
    <row r="5150" spans="1:1" x14ac:dyDescent="0.25">
      <c r="A5150" s="7" t="s">
        <v>5269</v>
      </c>
    </row>
    <row r="5151" spans="1:1" x14ac:dyDescent="0.25">
      <c r="A5151" s="7" t="s">
        <v>5270</v>
      </c>
    </row>
    <row r="5152" spans="1:1" x14ac:dyDescent="0.25">
      <c r="A5152" s="7" t="s">
        <v>5271</v>
      </c>
    </row>
    <row r="5153" spans="1:1" x14ac:dyDescent="0.25">
      <c r="A5153" s="7" t="s">
        <v>5272</v>
      </c>
    </row>
    <row r="5154" spans="1:1" x14ac:dyDescent="0.25">
      <c r="A5154" s="7" t="s">
        <v>5273</v>
      </c>
    </row>
    <row r="5155" spans="1:1" x14ac:dyDescent="0.25">
      <c r="A5155" s="7" t="s">
        <v>5274</v>
      </c>
    </row>
    <row r="5156" spans="1:1" x14ac:dyDescent="0.25">
      <c r="A5156" s="7" t="s">
        <v>5275</v>
      </c>
    </row>
    <row r="5157" spans="1:1" x14ac:dyDescent="0.25">
      <c r="A5157" s="7" t="s">
        <v>5276</v>
      </c>
    </row>
    <row r="5158" spans="1:1" x14ac:dyDescent="0.25">
      <c r="A5158" s="7" t="s">
        <v>5277</v>
      </c>
    </row>
    <row r="5159" spans="1:1" x14ac:dyDescent="0.25">
      <c r="A5159" s="7" t="s">
        <v>5278</v>
      </c>
    </row>
    <row r="5160" spans="1:1" x14ac:dyDescent="0.25">
      <c r="A5160" s="7" t="s">
        <v>5279</v>
      </c>
    </row>
    <row r="5161" spans="1:1" x14ac:dyDescent="0.25">
      <c r="A5161" s="7" t="s">
        <v>5280</v>
      </c>
    </row>
    <row r="5162" spans="1:1" x14ac:dyDescent="0.25">
      <c r="A5162" s="7" t="s">
        <v>5281</v>
      </c>
    </row>
    <row r="5163" spans="1:1" x14ac:dyDescent="0.25">
      <c r="A5163" s="7" t="s">
        <v>5282</v>
      </c>
    </row>
    <row r="5164" spans="1:1" x14ac:dyDescent="0.25">
      <c r="A5164" s="7" t="s">
        <v>5283</v>
      </c>
    </row>
    <row r="5165" spans="1:1" x14ac:dyDescent="0.25">
      <c r="A5165" s="7" t="s">
        <v>5284</v>
      </c>
    </row>
    <row r="5166" spans="1:1" x14ac:dyDescent="0.25">
      <c r="A5166" s="7" t="s">
        <v>5285</v>
      </c>
    </row>
    <row r="5167" spans="1:1" x14ac:dyDescent="0.25">
      <c r="A5167" s="7" t="s">
        <v>5286</v>
      </c>
    </row>
    <row r="5168" spans="1:1" x14ac:dyDescent="0.25">
      <c r="A5168" s="7" t="s">
        <v>5287</v>
      </c>
    </row>
    <row r="5169" spans="1:1" x14ac:dyDescent="0.25">
      <c r="A5169" s="7" t="s">
        <v>5288</v>
      </c>
    </row>
    <row r="5170" spans="1:1" x14ac:dyDescent="0.25">
      <c r="A5170" s="7" t="s">
        <v>5289</v>
      </c>
    </row>
    <row r="5171" spans="1:1" x14ac:dyDescent="0.25">
      <c r="A5171" s="7" t="s">
        <v>5290</v>
      </c>
    </row>
    <row r="5172" spans="1:1" x14ac:dyDescent="0.25">
      <c r="A5172" s="7" t="s">
        <v>5291</v>
      </c>
    </row>
    <row r="5173" spans="1:1" x14ac:dyDescent="0.25">
      <c r="A5173" s="7" t="s">
        <v>5292</v>
      </c>
    </row>
    <row r="5174" spans="1:1" x14ac:dyDescent="0.25">
      <c r="A5174" s="7" t="s">
        <v>5293</v>
      </c>
    </row>
    <row r="5175" spans="1:1" x14ac:dyDescent="0.25">
      <c r="A5175" s="7" t="s">
        <v>5294</v>
      </c>
    </row>
    <row r="5176" spans="1:1" x14ac:dyDescent="0.25">
      <c r="A5176" s="7" t="s">
        <v>5295</v>
      </c>
    </row>
    <row r="5177" spans="1:1" x14ac:dyDescent="0.25">
      <c r="A5177" s="7" t="s">
        <v>5296</v>
      </c>
    </row>
    <row r="5178" spans="1:1" x14ac:dyDescent="0.25">
      <c r="A5178" s="7" t="s">
        <v>5297</v>
      </c>
    </row>
    <row r="5179" spans="1:1" x14ac:dyDescent="0.25">
      <c r="A5179" s="7" t="s">
        <v>5298</v>
      </c>
    </row>
    <row r="5180" spans="1:1" x14ac:dyDescent="0.25">
      <c r="A5180" s="7" t="s">
        <v>5299</v>
      </c>
    </row>
    <row r="5181" spans="1:1" x14ac:dyDescent="0.25">
      <c r="A5181" s="7" t="s">
        <v>5300</v>
      </c>
    </row>
    <row r="5182" spans="1:1" x14ac:dyDescent="0.25">
      <c r="A5182" s="7" t="s">
        <v>5301</v>
      </c>
    </row>
    <row r="5183" spans="1:1" x14ac:dyDescent="0.25">
      <c r="A5183" s="7" t="s">
        <v>5302</v>
      </c>
    </row>
    <row r="5184" spans="1:1" x14ac:dyDescent="0.25">
      <c r="A5184" s="7" t="s">
        <v>5303</v>
      </c>
    </row>
    <row r="5185" spans="1:1" x14ac:dyDescent="0.25">
      <c r="A5185" s="7" t="s">
        <v>5304</v>
      </c>
    </row>
    <row r="5186" spans="1:1" x14ac:dyDescent="0.25">
      <c r="A5186" s="7" t="s">
        <v>5305</v>
      </c>
    </row>
    <row r="5187" spans="1:1" x14ac:dyDescent="0.25">
      <c r="A5187" s="7" t="s">
        <v>5306</v>
      </c>
    </row>
    <row r="5188" spans="1:1" x14ac:dyDescent="0.25">
      <c r="A5188" s="7" t="s">
        <v>5307</v>
      </c>
    </row>
    <row r="5189" spans="1:1" x14ac:dyDescent="0.25">
      <c r="A5189" s="7" t="s">
        <v>5308</v>
      </c>
    </row>
    <row r="5190" spans="1:1" x14ac:dyDescent="0.25">
      <c r="A5190" s="7" t="s">
        <v>5309</v>
      </c>
    </row>
    <row r="5191" spans="1:1" x14ac:dyDescent="0.25">
      <c r="A5191" s="7" t="s">
        <v>5310</v>
      </c>
    </row>
    <row r="5192" spans="1:1" x14ac:dyDescent="0.25">
      <c r="A5192" s="7" t="s">
        <v>5311</v>
      </c>
    </row>
    <row r="5193" spans="1:1" x14ac:dyDescent="0.25">
      <c r="A5193" s="7" t="s">
        <v>5312</v>
      </c>
    </row>
    <row r="5194" spans="1:1" x14ac:dyDescent="0.25">
      <c r="A5194" s="7" t="s">
        <v>5313</v>
      </c>
    </row>
    <row r="5195" spans="1:1" x14ac:dyDescent="0.25">
      <c r="A5195" s="7" t="s">
        <v>5314</v>
      </c>
    </row>
    <row r="5196" spans="1:1" x14ac:dyDescent="0.25">
      <c r="A5196" s="7" t="s">
        <v>5315</v>
      </c>
    </row>
    <row r="5197" spans="1:1" x14ac:dyDescent="0.25">
      <c r="A5197" s="7" t="s">
        <v>5316</v>
      </c>
    </row>
    <row r="5198" spans="1:1" x14ac:dyDescent="0.25">
      <c r="A5198" s="7" t="s">
        <v>5317</v>
      </c>
    </row>
    <row r="5199" spans="1:1" x14ac:dyDescent="0.25">
      <c r="A5199" s="7" t="s">
        <v>5318</v>
      </c>
    </row>
    <row r="5200" spans="1:1" x14ac:dyDescent="0.25">
      <c r="A5200" s="7" t="s">
        <v>5319</v>
      </c>
    </row>
    <row r="5201" spans="1:1" x14ac:dyDescent="0.25">
      <c r="A5201" s="7" t="s">
        <v>5320</v>
      </c>
    </row>
    <row r="5202" spans="1:1" x14ac:dyDescent="0.25">
      <c r="A5202" s="7" t="s">
        <v>5321</v>
      </c>
    </row>
    <row r="5203" spans="1:1" x14ac:dyDescent="0.25">
      <c r="A5203" s="7" t="s">
        <v>5322</v>
      </c>
    </row>
    <row r="5204" spans="1:1" x14ac:dyDescent="0.25">
      <c r="A5204" s="7" t="s">
        <v>5323</v>
      </c>
    </row>
    <row r="5205" spans="1:1" x14ac:dyDescent="0.25">
      <c r="A5205" s="7" t="s">
        <v>5324</v>
      </c>
    </row>
    <row r="5206" spans="1:1" x14ac:dyDescent="0.25">
      <c r="A5206" s="7" t="s">
        <v>5325</v>
      </c>
    </row>
    <row r="5207" spans="1:1" x14ac:dyDescent="0.25">
      <c r="A5207" s="7" t="s">
        <v>5326</v>
      </c>
    </row>
    <row r="5208" spans="1:1" x14ac:dyDescent="0.25">
      <c r="A5208" s="7" t="s">
        <v>5327</v>
      </c>
    </row>
    <row r="5209" spans="1:1" x14ac:dyDescent="0.25">
      <c r="A5209" s="7" t="s">
        <v>5328</v>
      </c>
    </row>
    <row r="5210" spans="1:1" x14ac:dyDescent="0.25">
      <c r="A5210" s="7" t="s">
        <v>5329</v>
      </c>
    </row>
    <row r="5211" spans="1:1" x14ac:dyDescent="0.25">
      <c r="A5211" s="7" t="s">
        <v>5330</v>
      </c>
    </row>
    <row r="5212" spans="1:1" x14ac:dyDescent="0.25">
      <c r="A5212" s="7" t="s">
        <v>5331</v>
      </c>
    </row>
    <row r="5213" spans="1:1" x14ac:dyDescent="0.25">
      <c r="A5213" s="7" t="s">
        <v>5332</v>
      </c>
    </row>
    <row r="5214" spans="1:1" x14ac:dyDescent="0.25">
      <c r="A5214" s="7" t="s">
        <v>5333</v>
      </c>
    </row>
    <row r="5215" spans="1:1" x14ac:dyDescent="0.25">
      <c r="A5215" s="7" t="s">
        <v>5334</v>
      </c>
    </row>
    <row r="5216" spans="1:1" x14ac:dyDescent="0.25">
      <c r="A5216" s="7" t="s">
        <v>5335</v>
      </c>
    </row>
    <row r="5217" spans="1:1" x14ac:dyDescent="0.25">
      <c r="A5217" s="7" t="s">
        <v>5336</v>
      </c>
    </row>
    <row r="5218" spans="1:1" x14ac:dyDescent="0.25">
      <c r="A5218" s="7" t="s">
        <v>5337</v>
      </c>
    </row>
    <row r="5219" spans="1:1" x14ac:dyDescent="0.25">
      <c r="A5219" s="7" t="s">
        <v>5338</v>
      </c>
    </row>
    <row r="5220" spans="1:1" x14ac:dyDescent="0.25">
      <c r="A5220" s="7" t="s">
        <v>5339</v>
      </c>
    </row>
    <row r="5221" spans="1:1" x14ac:dyDescent="0.25">
      <c r="A5221" s="7" t="s">
        <v>5340</v>
      </c>
    </row>
    <row r="5222" spans="1:1" x14ac:dyDescent="0.25">
      <c r="A5222" s="7" t="s">
        <v>5341</v>
      </c>
    </row>
    <row r="5223" spans="1:1" x14ac:dyDescent="0.25">
      <c r="A5223" s="7" t="s">
        <v>5342</v>
      </c>
    </row>
    <row r="5224" spans="1:1" x14ac:dyDescent="0.25">
      <c r="A5224" s="7" t="s">
        <v>5343</v>
      </c>
    </row>
    <row r="5225" spans="1:1" x14ac:dyDescent="0.25">
      <c r="A5225" s="7" t="s">
        <v>5344</v>
      </c>
    </row>
    <row r="5226" spans="1:1" x14ac:dyDescent="0.25">
      <c r="A5226" s="7" t="s">
        <v>5345</v>
      </c>
    </row>
    <row r="5227" spans="1:1" x14ac:dyDescent="0.25">
      <c r="A5227" s="7" t="s">
        <v>5346</v>
      </c>
    </row>
    <row r="5228" spans="1:1" x14ac:dyDescent="0.25">
      <c r="A5228" s="7" t="s">
        <v>5347</v>
      </c>
    </row>
    <row r="5229" spans="1:1" x14ac:dyDescent="0.25">
      <c r="A5229" s="7" t="s">
        <v>5348</v>
      </c>
    </row>
    <row r="5230" spans="1:1" x14ac:dyDescent="0.25">
      <c r="A5230" s="7" t="s">
        <v>5349</v>
      </c>
    </row>
    <row r="5231" spans="1:1" x14ac:dyDescent="0.25">
      <c r="A5231" s="7" t="s">
        <v>5350</v>
      </c>
    </row>
    <row r="5232" spans="1:1" x14ac:dyDescent="0.25">
      <c r="A5232" s="7" t="s">
        <v>5351</v>
      </c>
    </row>
    <row r="5233" spans="1:1" x14ac:dyDescent="0.25">
      <c r="A5233" s="7" t="s">
        <v>5352</v>
      </c>
    </row>
    <row r="5234" spans="1:1" x14ac:dyDescent="0.25">
      <c r="A5234" s="7" t="s">
        <v>5353</v>
      </c>
    </row>
    <row r="5235" spans="1:1" x14ac:dyDescent="0.25">
      <c r="A5235" s="7" t="s">
        <v>5354</v>
      </c>
    </row>
    <row r="5236" spans="1:1" x14ac:dyDescent="0.25">
      <c r="A5236" s="7" t="s">
        <v>5355</v>
      </c>
    </row>
    <row r="5237" spans="1:1" x14ac:dyDescent="0.25">
      <c r="A5237" s="7" t="s">
        <v>5356</v>
      </c>
    </row>
    <row r="5238" spans="1:1" x14ac:dyDescent="0.25">
      <c r="A5238" s="7" t="s">
        <v>5357</v>
      </c>
    </row>
    <row r="5239" spans="1:1" x14ac:dyDescent="0.25">
      <c r="A5239" s="7" t="s">
        <v>5358</v>
      </c>
    </row>
    <row r="5240" spans="1:1" x14ac:dyDescent="0.25">
      <c r="A5240" s="7" t="s">
        <v>5359</v>
      </c>
    </row>
    <row r="5241" spans="1:1" x14ac:dyDescent="0.25">
      <c r="A5241" s="7" t="s">
        <v>5360</v>
      </c>
    </row>
    <row r="5242" spans="1:1" x14ac:dyDescent="0.25">
      <c r="A5242" s="7" t="s">
        <v>5361</v>
      </c>
    </row>
    <row r="5243" spans="1:1" x14ac:dyDescent="0.25">
      <c r="A5243" s="7" t="s">
        <v>5362</v>
      </c>
    </row>
    <row r="5244" spans="1:1" x14ac:dyDescent="0.25">
      <c r="A5244" s="7" t="s">
        <v>5363</v>
      </c>
    </row>
    <row r="5245" spans="1:1" x14ac:dyDescent="0.25">
      <c r="A5245" s="7" t="s">
        <v>5364</v>
      </c>
    </row>
    <row r="5246" spans="1:1" x14ac:dyDescent="0.25">
      <c r="A5246" s="7" t="s">
        <v>5365</v>
      </c>
    </row>
    <row r="5247" spans="1:1" x14ac:dyDescent="0.25">
      <c r="A5247" s="7" t="s">
        <v>5366</v>
      </c>
    </row>
    <row r="5248" spans="1:1" x14ac:dyDescent="0.25">
      <c r="A5248" s="7" t="s">
        <v>5367</v>
      </c>
    </row>
    <row r="5249" spans="1:1" x14ac:dyDescent="0.25">
      <c r="A5249" s="7" t="s">
        <v>5368</v>
      </c>
    </row>
    <row r="5250" spans="1:1" x14ac:dyDescent="0.25">
      <c r="A5250" s="7" t="s">
        <v>5369</v>
      </c>
    </row>
    <row r="5251" spans="1:1" x14ac:dyDescent="0.25">
      <c r="A5251" s="7" t="s">
        <v>5370</v>
      </c>
    </row>
    <row r="5252" spans="1:1" x14ac:dyDescent="0.25">
      <c r="A5252" s="7" t="s">
        <v>5371</v>
      </c>
    </row>
    <row r="5253" spans="1:1" x14ac:dyDescent="0.25">
      <c r="A5253" s="7" t="s">
        <v>5372</v>
      </c>
    </row>
    <row r="5254" spans="1:1" x14ac:dyDescent="0.25">
      <c r="A5254" s="7" t="s">
        <v>5373</v>
      </c>
    </row>
    <row r="5255" spans="1:1" x14ac:dyDescent="0.25">
      <c r="A5255" s="7" t="s">
        <v>5374</v>
      </c>
    </row>
    <row r="5256" spans="1:1" x14ac:dyDescent="0.25">
      <c r="A5256" s="7" t="s">
        <v>5375</v>
      </c>
    </row>
    <row r="5257" spans="1:1" x14ac:dyDescent="0.25">
      <c r="A5257" s="7" t="s">
        <v>5376</v>
      </c>
    </row>
    <row r="5258" spans="1:1" x14ac:dyDescent="0.25">
      <c r="A5258" s="7" t="s">
        <v>5377</v>
      </c>
    </row>
    <row r="5259" spans="1:1" x14ac:dyDescent="0.25">
      <c r="A5259" s="7" t="s">
        <v>5378</v>
      </c>
    </row>
    <row r="5260" spans="1:1" x14ac:dyDescent="0.25">
      <c r="A5260" s="7" t="s">
        <v>5379</v>
      </c>
    </row>
    <row r="5261" spans="1:1" x14ac:dyDescent="0.25">
      <c r="A5261" s="7" t="s">
        <v>5380</v>
      </c>
    </row>
    <row r="5262" spans="1:1" x14ac:dyDescent="0.25">
      <c r="A5262" s="7" t="s">
        <v>5381</v>
      </c>
    </row>
    <row r="5263" spans="1:1" x14ac:dyDescent="0.25">
      <c r="A5263" s="7" t="s">
        <v>5382</v>
      </c>
    </row>
    <row r="5264" spans="1:1" x14ac:dyDescent="0.25">
      <c r="A5264" s="7" t="s">
        <v>5383</v>
      </c>
    </row>
    <row r="5265" spans="1:1" x14ac:dyDescent="0.25">
      <c r="A5265" s="7" t="s">
        <v>5384</v>
      </c>
    </row>
    <row r="5266" spans="1:1" x14ac:dyDescent="0.25">
      <c r="A5266" s="7" t="s">
        <v>5385</v>
      </c>
    </row>
    <row r="5267" spans="1:1" x14ac:dyDescent="0.25">
      <c r="A5267" s="7" t="s">
        <v>5386</v>
      </c>
    </row>
    <row r="5268" spans="1:1" x14ac:dyDescent="0.25">
      <c r="A5268" s="7" t="s">
        <v>5387</v>
      </c>
    </row>
    <row r="5269" spans="1:1" x14ac:dyDescent="0.25">
      <c r="A5269" s="7" t="s">
        <v>5388</v>
      </c>
    </row>
    <row r="5270" spans="1:1" x14ac:dyDescent="0.25">
      <c r="A5270" s="7" t="s">
        <v>5389</v>
      </c>
    </row>
    <row r="5271" spans="1:1" x14ac:dyDescent="0.25">
      <c r="A5271" s="7" t="s">
        <v>5390</v>
      </c>
    </row>
    <row r="5272" spans="1:1" x14ac:dyDescent="0.25">
      <c r="A5272" s="7" t="s">
        <v>5391</v>
      </c>
    </row>
    <row r="5273" spans="1:1" x14ac:dyDescent="0.25">
      <c r="A5273" s="7" t="s">
        <v>5392</v>
      </c>
    </row>
    <row r="5274" spans="1:1" x14ac:dyDescent="0.25">
      <c r="A5274" s="7" t="s">
        <v>5393</v>
      </c>
    </row>
    <row r="5275" spans="1:1" x14ac:dyDescent="0.25">
      <c r="A5275" s="7" t="s">
        <v>5394</v>
      </c>
    </row>
    <row r="5276" spans="1:1" x14ac:dyDescent="0.25">
      <c r="A5276" s="7" t="s">
        <v>5395</v>
      </c>
    </row>
    <row r="5277" spans="1:1" x14ac:dyDescent="0.25">
      <c r="A5277" s="7" t="s">
        <v>5396</v>
      </c>
    </row>
    <row r="5278" spans="1:1" x14ac:dyDescent="0.25">
      <c r="A5278" s="7" t="s">
        <v>5397</v>
      </c>
    </row>
    <row r="5279" spans="1:1" x14ac:dyDescent="0.25">
      <c r="A5279" s="7" t="s">
        <v>5398</v>
      </c>
    </row>
    <row r="5280" spans="1:1" x14ac:dyDescent="0.25">
      <c r="A5280" s="7" t="s">
        <v>5399</v>
      </c>
    </row>
    <row r="5281" spans="1:1" x14ac:dyDescent="0.25">
      <c r="A5281" s="7" t="s">
        <v>5400</v>
      </c>
    </row>
    <row r="5282" spans="1:1" x14ac:dyDescent="0.25">
      <c r="A5282" s="7" t="s">
        <v>5401</v>
      </c>
    </row>
    <row r="5283" spans="1:1" x14ac:dyDescent="0.25">
      <c r="A5283" s="7" t="s">
        <v>5402</v>
      </c>
    </row>
    <row r="5284" spans="1:1" x14ac:dyDescent="0.25">
      <c r="A5284" s="7" t="s">
        <v>5403</v>
      </c>
    </row>
    <row r="5285" spans="1:1" x14ac:dyDescent="0.25">
      <c r="A5285" s="7" t="s">
        <v>5404</v>
      </c>
    </row>
    <row r="5286" spans="1:1" x14ac:dyDescent="0.25">
      <c r="A5286" s="7" t="s">
        <v>5405</v>
      </c>
    </row>
    <row r="5287" spans="1:1" x14ac:dyDescent="0.25">
      <c r="A5287" s="7" t="s">
        <v>5406</v>
      </c>
    </row>
    <row r="5288" spans="1:1" x14ac:dyDescent="0.25">
      <c r="A5288" s="7" t="s">
        <v>5407</v>
      </c>
    </row>
    <row r="5289" spans="1:1" x14ac:dyDescent="0.25">
      <c r="A5289" s="7" t="s">
        <v>5408</v>
      </c>
    </row>
    <row r="5290" spans="1:1" x14ac:dyDescent="0.25">
      <c r="A5290" s="7" t="s">
        <v>5409</v>
      </c>
    </row>
    <row r="5291" spans="1:1" x14ac:dyDescent="0.25">
      <c r="A5291" s="7" t="s">
        <v>5410</v>
      </c>
    </row>
    <row r="5292" spans="1:1" x14ac:dyDescent="0.25">
      <c r="A5292" s="7" t="s">
        <v>5411</v>
      </c>
    </row>
    <row r="5293" spans="1:1" x14ac:dyDescent="0.25">
      <c r="A5293" s="7" t="s">
        <v>5412</v>
      </c>
    </row>
    <row r="5294" spans="1:1" x14ac:dyDescent="0.25">
      <c r="A5294" s="7" t="s">
        <v>5413</v>
      </c>
    </row>
    <row r="5295" spans="1:1" x14ac:dyDescent="0.25">
      <c r="A5295" s="7" t="s">
        <v>5414</v>
      </c>
    </row>
    <row r="5296" spans="1:1" x14ac:dyDescent="0.25">
      <c r="A5296" s="7" t="s">
        <v>5415</v>
      </c>
    </row>
    <row r="5297" spans="1:1" x14ac:dyDescent="0.25">
      <c r="A5297" s="7" t="s">
        <v>5416</v>
      </c>
    </row>
    <row r="5298" spans="1:1" x14ac:dyDescent="0.25">
      <c r="A5298" s="7" t="s">
        <v>5417</v>
      </c>
    </row>
    <row r="5299" spans="1:1" x14ac:dyDescent="0.25">
      <c r="A5299" s="7" t="s">
        <v>5418</v>
      </c>
    </row>
    <row r="5300" spans="1:1" x14ac:dyDescent="0.25">
      <c r="A5300" s="7" t="s">
        <v>5419</v>
      </c>
    </row>
    <row r="5301" spans="1:1" x14ac:dyDescent="0.25">
      <c r="A5301" s="7" t="s">
        <v>5420</v>
      </c>
    </row>
    <row r="5302" spans="1:1" x14ac:dyDescent="0.25">
      <c r="A5302" s="7" t="s">
        <v>5421</v>
      </c>
    </row>
    <row r="5303" spans="1:1" x14ac:dyDescent="0.25">
      <c r="A5303" s="7" t="s">
        <v>5422</v>
      </c>
    </row>
    <row r="5304" spans="1:1" x14ac:dyDescent="0.25">
      <c r="A5304" s="7" t="s">
        <v>5423</v>
      </c>
    </row>
    <row r="5305" spans="1:1" x14ac:dyDescent="0.25">
      <c r="A5305" s="7" t="s">
        <v>5424</v>
      </c>
    </row>
    <row r="5306" spans="1:1" x14ac:dyDescent="0.25">
      <c r="A5306" s="7" t="s">
        <v>5425</v>
      </c>
    </row>
    <row r="5307" spans="1:1" x14ac:dyDescent="0.25">
      <c r="A5307" s="7" t="s">
        <v>5426</v>
      </c>
    </row>
    <row r="5308" spans="1:1" x14ac:dyDescent="0.25">
      <c r="A5308" s="7" t="s">
        <v>5427</v>
      </c>
    </row>
    <row r="5309" spans="1:1" x14ac:dyDescent="0.25">
      <c r="A5309" s="7" t="s">
        <v>5428</v>
      </c>
    </row>
    <row r="5310" spans="1:1" x14ac:dyDescent="0.25">
      <c r="A5310" s="7" t="s">
        <v>5429</v>
      </c>
    </row>
    <row r="5311" spans="1:1" x14ac:dyDescent="0.25">
      <c r="A5311" s="7" t="s">
        <v>5430</v>
      </c>
    </row>
    <row r="5312" spans="1:1" x14ac:dyDescent="0.25">
      <c r="A5312" s="7" t="s">
        <v>5431</v>
      </c>
    </row>
    <row r="5313" spans="1:1" x14ac:dyDescent="0.25">
      <c r="A5313" s="7" t="s">
        <v>5432</v>
      </c>
    </row>
    <row r="5314" spans="1:1" x14ac:dyDescent="0.25">
      <c r="A5314" s="7" t="s">
        <v>5433</v>
      </c>
    </row>
    <row r="5315" spans="1:1" x14ac:dyDescent="0.25">
      <c r="A5315" s="7" t="s">
        <v>5434</v>
      </c>
    </row>
    <row r="5316" spans="1:1" x14ac:dyDescent="0.25">
      <c r="A5316" s="7" t="s">
        <v>5435</v>
      </c>
    </row>
    <row r="5317" spans="1:1" x14ac:dyDescent="0.25">
      <c r="A5317" s="7" t="s">
        <v>5436</v>
      </c>
    </row>
    <row r="5318" spans="1:1" x14ac:dyDescent="0.25">
      <c r="A5318" s="7" t="s">
        <v>5437</v>
      </c>
    </row>
    <row r="5319" spans="1:1" x14ac:dyDescent="0.25">
      <c r="A5319" s="7" t="s">
        <v>5438</v>
      </c>
    </row>
    <row r="5320" spans="1:1" x14ac:dyDescent="0.25">
      <c r="A5320" s="7" t="s">
        <v>5439</v>
      </c>
    </row>
    <row r="5321" spans="1:1" x14ac:dyDescent="0.25">
      <c r="A5321" s="7" t="s">
        <v>5440</v>
      </c>
    </row>
    <row r="5322" spans="1:1" x14ac:dyDescent="0.25">
      <c r="A5322" s="7" t="s">
        <v>5441</v>
      </c>
    </row>
    <row r="5323" spans="1:1" x14ac:dyDescent="0.25">
      <c r="A5323" s="7" t="s">
        <v>5442</v>
      </c>
    </row>
    <row r="5324" spans="1:1" x14ac:dyDescent="0.25">
      <c r="A5324" s="7" t="s">
        <v>5443</v>
      </c>
    </row>
    <row r="5325" spans="1:1" x14ac:dyDescent="0.25">
      <c r="A5325" s="7" t="s">
        <v>5444</v>
      </c>
    </row>
    <row r="5326" spans="1:1" x14ac:dyDescent="0.25">
      <c r="A5326" s="7" t="s">
        <v>5445</v>
      </c>
    </row>
    <row r="5327" spans="1:1" x14ac:dyDescent="0.25">
      <c r="A5327" s="7" t="s">
        <v>5446</v>
      </c>
    </row>
    <row r="5328" spans="1:1" x14ac:dyDescent="0.25">
      <c r="A5328" s="7" t="s">
        <v>5447</v>
      </c>
    </row>
    <row r="5329" spans="1:1" x14ac:dyDescent="0.25">
      <c r="A5329" s="7" t="s">
        <v>5448</v>
      </c>
    </row>
    <row r="5330" spans="1:1" x14ac:dyDescent="0.25">
      <c r="A5330" s="7" t="s">
        <v>5449</v>
      </c>
    </row>
    <row r="5331" spans="1:1" x14ac:dyDescent="0.25">
      <c r="A5331" s="7" t="s">
        <v>5450</v>
      </c>
    </row>
    <row r="5332" spans="1:1" x14ac:dyDescent="0.25">
      <c r="A5332" s="7" t="s">
        <v>5451</v>
      </c>
    </row>
    <row r="5333" spans="1:1" x14ac:dyDescent="0.25">
      <c r="A5333" s="7" t="s">
        <v>5452</v>
      </c>
    </row>
    <row r="5334" spans="1:1" x14ac:dyDescent="0.25">
      <c r="A5334" s="7" t="s">
        <v>5453</v>
      </c>
    </row>
    <row r="5335" spans="1:1" x14ac:dyDescent="0.25">
      <c r="A5335" s="7" t="s">
        <v>5454</v>
      </c>
    </row>
    <row r="5336" spans="1:1" x14ac:dyDescent="0.25">
      <c r="A5336" s="7" t="s">
        <v>5455</v>
      </c>
    </row>
    <row r="5337" spans="1:1" x14ac:dyDescent="0.25">
      <c r="A5337" s="7" t="s">
        <v>5456</v>
      </c>
    </row>
    <row r="5338" spans="1:1" x14ac:dyDescent="0.25">
      <c r="A5338" s="7" t="s">
        <v>5457</v>
      </c>
    </row>
    <row r="5339" spans="1:1" x14ac:dyDescent="0.25">
      <c r="A5339" s="7" t="s">
        <v>5458</v>
      </c>
    </row>
    <row r="5340" spans="1:1" x14ac:dyDescent="0.25">
      <c r="A5340" s="7" t="s">
        <v>5459</v>
      </c>
    </row>
    <row r="5341" spans="1:1" x14ac:dyDescent="0.25">
      <c r="A5341" s="7" t="s">
        <v>5460</v>
      </c>
    </row>
    <row r="5342" spans="1:1" x14ac:dyDescent="0.25">
      <c r="A5342" s="7" t="s">
        <v>5461</v>
      </c>
    </row>
    <row r="5343" spans="1:1" x14ac:dyDescent="0.25">
      <c r="A5343" s="7" t="s">
        <v>5462</v>
      </c>
    </row>
    <row r="5344" spans="1:1" x14ac:dyDescent="0.25">
      <c r="A5344" s="7" t="s">
        <v>5463</v>
      </c>
    </row>
    <row r="5345" spans="1:1" x14ac:dyDescent="0.25">
      <c r="A5345" s="7" t="s">
        <v>5464</v>
      </c>
    </row>
    <row r="5346" spans="1:1" x14ac:dyDescent="0.25">
      <c r="A5346" s="7" t="s">
        <v>5465</v>
      </c>
    </row>
    <row r="5347" spans="1:1" x14ac:dyDescent="0.25">
      <c r="A5347" s="7" t="s">
        <v>5466</v>
      </c>
    </row>
    <row r="5348" spans="1:1" x14ac:dyDescent="0.25">
      <c r="A5348" s="7" t="s">
        <v>5467</v>
      </c>
    </row>
    <row r="5349" spans="1:1" x14ac:dyDescent="0.25">
      <c r="A5349" s="7" t="s">
        <v>5468</v>
      </c>
    </row>
    <row r="5350" spans="1:1" x14ac:dyDescent="0.25">
      <c r="A5350" s="7" t="s">
        <v>5469</v>
      </c>
    </row>
    <row r="5351" spans="1:1" x14ac:dyDescent="0.25">
      <c r="A5351" s="7" t="s">
        <v>5470</v>
      </c>
    </row>
    <row r="5352" spans="1:1" x14ac:dyDescent="0.25">
      <c r="A5352" s="7" t="s">
        <v>5471</v>
      </c>
    </row>
    <row r="5353" spans="1:1" x14ac:dyDescent="0.25">
      <c r="A5353" s="7" t="s">
        <v>5472</v>
      </c>
    </row>
    <row r="5354" spans="1:1" x14ac:dyDescent="0.25">
      <c r="A5354" s="7" t="s">
        <v>5473</v>
      </c>
    </row>
    <row r="5355" spans="1:1" x14ac:dyDescent="0.25">
      <c r="A5355" s="7" t="s">
        <v>5474</v>
      </c>
    </row>
    <row r="5356" spans="1:1" x14ac:dyDescent="0.25">
      <c r="A5356" s="7" t="s">
        <v>5475</v>
      </c>
    </row>
    <row r="5357" spans="1:1" x14ac:dyDescent="0.25">
      <c r="A5357" s="7" t="s">
        <v>5476</v>
      </c>
    </row>
    <row r="5358" spans="1:1" x14ac:dyDescent="0.25">
      <c r="A5358" s="7" t="s">
        <v>5477</v>
      </c>
    </row>
    <row r="5359" spans="1:1" x14ac:dyDescent="0.25">
      <c r="A5359" s="7" t="s">
        <v>5478</v>
      </c>
    </row>
    <row r="5360" spans="1:1" x14ac:dyDescent="0.25">
      <c r="A5360" s="7" t="s">
        <v>5479</v>
      </c>
    </row>
    <row r="5361" spans="1:1" x14ac:dyDescent="0.25">
      <c r="A5361" s="7" t="s">
        <v>5480</v>
      </c>
    </row>
    <row r="5362" spans="1:1" x14ac:dyDescent="0.25">
      <c r="A5362" s="7" t="s">
        <v>5481</v>
      </c>
    </row>
    <row r="5363" spans="1:1" x14ac:dyDescent="0.25">
      <c r="A5363" s="7" t="s">
        <v>5482</v>
      </c>
    </row>
    <row r="5364" spans="1:1" x14ac:dyDescent="0.25">
      <c r="A5364" s="7" t="s">
        <v>5483</v>
      </c>
    </row>
    <row r="5365" spans="1:1" x14ac:dyDescent="0.25">
      <c r="A5365" s="7" t="s">
        <v>5484</v>
      </c>
    </row>
    <row r="5366" spans="1:1" x14ac:dyDescent="0.25">
      <c r="A5366" s="7" t="s">
        <v>5485</v>
      </c>
    </row>
    <row r="5367" spans="1:1" x14ac:dyDescent="0.25">
      <c r="A5367" s="7" t="s">
        <v>5486</v>
      </c>
    </row>
    <row r="5368" spans="1:1" x14ac:dyDescent="0.25">
      <c r="A5368" s="7" t="s">
        <v>5487</v>
      </c>
    </row>
    <row r="5369" spans="1:1" x14ac:dyDescent="0.25">
      <c r="A5369" s="7" t="s">
        <v>5488</v>
      </c>
    </row>
    <row r="5370" spans="1:1" x14ac:dyDescent="0.25">
      <c r="A5370" s="7" t="s">
        <v>5489</v>
      </c>
    </row>
    <row r="5371" spans="1:1" x14ac:dyDescent="0.25">
      <c r="A5371" s="7" t="s">
        <v>5490</v>
      </c>
    </row>
    <row r="5372" spans="1:1" x14ac:dyDescent="0.25">
      <c r="A5372" s="7" t="s">
        <v>5491</v>
      </c>
    </row>
    <row r="5373" spans="1:1" x14ac:dyDescent="0.25">
      <c r="A5373" s="7" t="s">
        <v>5492</v>
      </c>
    </row>
    <row r="5374" spans="1:1" x14ac:dyDescent="0.25">
      <c r="A5374" s="7" t="s">
        <v>5493</v>
      </c>
    </row>
    <row r="5375" spans="1:1" x14ac:dyDescent="0.25">
      <c r="A5375" s="7" t="s">
        <v>5494</v>
      </c>
    </row>
    <row r="5376" spans="1:1" x14ac:dyDescent="0.25">
      <c r="A5376" s="7" t="s">
        <v>5495</v>
      </c>
    </row>
    <row r="5377" spans="1:1" x14ac:dyDescent="0.25">
      <c r="A5377" s="7" t="s">
        <v>5496</v>
      </c>
    </row>
    <row r="5378" spans="1:1" x14ac:dyDescent="0.25">
      <c r="A5378" s="7" t="s">
        <v>5497</v>
      </c>
    </row>
    <row r="5379" spans="1:1" x14ac:dyDescent="0.25">
      <c r="A5379" s="7" t="s">
        <v>5498</v>
      </c>
    </row>
    <row r="5380" spans="1:1" x14ac:dyDescent="0.25">
      <c r="A5380" s="7" t="s">
        <v>5499</v>
      </c>
    </row>
    <row r="5381" spans="1:1" x14ac:dyDescent="0.25">
      <c r="A5381" s="7" t="s">
        <v>5500</v>
      </c>
    </row>
    <row r="5382" spans="1:1" x14ac:dyDescent="0.25">
      <c r="A5382" s="7" t="s">
        <v>5501</v>
      </c>
    </row>
    <row r="5383" spans="1:1" x14ac:dyDescent="0.25">
      <c r="A5383" s="7" t="s">
        <v>5502</v>
      </c>
    </row>
    <row r="5384" spans="1:1" x14ac:dyDescent="0.25">
      <c r="A5384" s="7" t="s">
        <v>5503</v>
      </c>
    </row>
    <row r="5385" spans="1:1" x14ac:dyDescent="0.25">
      <c r="A5385" s="7" t="s">
        <v>5504</v>
      </c>
    </row>
    <row r="5386" spans="1:1" x14ac:dyDescent="0.25">
      <c r="A5386" s="7" t="s">
        <v>5505</v>
      </c>
    </row>
    <row r="5387" spans="1:1" x14ac:dyDescent="0.25">
      <c r="A5387" s="7" t="s">
        <v>5506</v>
      </c>
    </row>
    <row r="5388" spans="1:1" x14ac:dyDescent="0.25">
      <c r="A5388" s="7" t="s">
        <v>5507</v>
      </c>
    </row>
    <row r="5389" spans="1:1" x14ac:dyDescent="0.25">
      <c r="A5389" s="7" t="s">
        <v>5508</v>
      </c>
    </row>
    <row r="5390" spans="1:1" x14ac:dyDescent="0.25">
      <c r="A5390" s="7" t="s">
        <v>5509</v>
      </c>
    </row>
    <row r="5391" spans="1:1" x14ac:dyDescent="0.25">
      <c r="A5391" s="7" t="s">
        <v>5510</v>
      </c>
    </row>
    <row r="5392" spans="1:1" x14ac:dyDescent="0.25">
      <c r="A5392" s="7" t="s">
        <v>5511</v>
      </c>
    </row>
    <row r="5393" spans="1:1" x14ac:dyDescent="0.25">
      <c r="A5393" s="7" t="s">
        <v>5512</v>
      </c>
    </row>
    <row r="5394" spans="1:1" x14ac:dyDescent="0.25">
      <c r="A5394" s="7" t="s">
        <v>5513</v>
      </c>
    </row>
    <row r="5395" spans="1:1" x14ac:dyDescent="0.25">
      <c r="A5395" s="7" t="s">
        <v>5514</v>
      </c>
    </row>
    <row r="5396" spans="1:1" x14ac:dyDescent="0.25">
      <c r="A5396" s="7" t="s">
        <v>5515</v>
      </c>
    </row>
    <row r="5397" spans="1:1" x14ac:dyDescent="0.25">
      <c r="A5397" s="7" t="s">
        <v>5516</v>
      </c>
    </row>
    <row r="5398" spans="1:1" x14ac:dyDescent="0.25">
      <c r="A5398" s="7" t="s">
        <v>5517</v>
      </c>
    </row>
    <row r="5399" spans="1:1" x14ac:dyDescent="0.25">
      <c r="A5399" s="7" t="s">
        <v>5518</v>
      </c>
    </row>
    <row r="5400" spans="1:1" x14ac:dyDescent="0.25">
      <c r="A5400" s="7" t="s">
        <v>5519</v>
      </c>
    </row>
    <row r="5401" spans="1:1" x14ac:dyDescent="0.25">
      <c r="A5401" s="7" t="s">
        <v>5520</v>
      </c>
    </row>
    <row r="5402" spans="1:1" x14ac:dyDescent="0.25">
      <c r="A5402" s="7" t="s">
        <v>5521</v>
      </c>
    </row>
    <row r="5403" spans="1:1" x14ac:dyDescent="0.25">
      <c r="A5403" s="7" t="s">
        <v>5522</v>
      </c>
    </row>
    <row r="5404" spans="1:1" x14ac:dyDescent="0.25">
      <c r="A5404" s="7" t="s">
        <v>5523</v>
      </c>
    </row>
    <row r="5405" spans="1:1" x14ac:dyDescent="0.25">
      <c r="A5405" s="7" t="s">
        <v>5524</v>
      </c>
    </row>
    <row r="5406" spans="1:1" x14ac:dyDescent="0.25">
      <c r="A5406" s="7" t="s">
        <v>5525</v>
      </c>
    </row>
    <row r="5407" spans="1:1" x14ac:dyDescent="0.25">
      <c r="A5407" s="7" t="s">
        <v>5526</v>
      </c>
    </row>
    <row r="5408" spans="1:1" x14ac:dyDescent="0.25">
      <c r="A5408" s="7" t="s">
        <v>5527</v>
      </c>
    </row>
    <row r="5409" spans="1:1" x14ac:dyDescent="0.25">
      <c r="A5409" s="7" t="s">
        <v>5528</v>
      </c>
    </row>
    <row r="5410" spans="1:1" x14ac:dyDescent="0.25">
      <c r="A5410" s="7" t="s">
        <v>5529</v>
      </c>
    </row>
    <row r="5411" spans="1:1" x14ac:dyDescent="0.25">
      <c r="A5411" s="7" t="s">
        <v>5530</v>
      </c>
    </row>
    <row r="5412" spans="1:1" x14ac:dyDescent="0.25">
      <c r="A5412" s="7" t="s">
        <v>5531</v>
      </c>
    </row>
    <row r="5413" spans="1:1" x14ac:dyDescent="0.25">
      <c r="A5413" s="7" t="s">
        <v>5532</v>
      </c>
    </row>
    <row r="5414" spans="1:1" x14ac:dyDescent="0.25">
      <c r="A5414" s="7" t="s">
        <v>5533</v>
      </c>
    </row>
    <row r="5415" spans="1:1" x14ac:dyDescent="0.25">
      <c r="A5415" s="7" t="s">
        <v>5534</v>
      </c>
    </row>
    <row r="5416" spans="1:1" x14ac:dyDescent="0.25">
      <c r="A5416" s="7" t="s">
        <v>5535</v>
      </c>
    </row>
    <row r="5417" spans="1:1" x14ac:dyDescent="0.25">
      <c r="A5417" s="7" t="s">
        <v>5536</v>
      </c>
    </row>
    <row r="5418" spans="1:1" x14ac:dyDescent="0.25">
      <c r="A5418" s="7" t="s">
        <v>5537</v>
      </c>
    </row>
    <row r="5419" spans="1:1" x14ac:dyDescent="0.25">
      <c r="A5419" s="7" t="s">
        <v>5538</v>
      </c>
    </row>
    <row r="5420" spans="1:1" x14ac:dyDescent="0.25">
      <c r="A5420" s="7" t="s">
        <v>5539</v>
      </c>
    </row>
    <row r="5421" spans="1:1" x14ac:dyDescent="0.25">
      <c r="A5421" s="7" t="s">
        <v>5540</v>
      </c>
    </row>
    <row r="5422" spans="1:1" x14ac:dyDescent="0.25">
      <c r="A5422" s="7" t="s">
        <v>5541</v>
      </c>
    </row>
    <row r="5423" spans="1:1" x14ac:dyDescent="0.25">
      <c r="A5423" s="7" t="s">
        <v>5542</v>
      </c>
    </row>
    <row r="5424" spans="1:1" x14ac:dyDescent="0.25">
      <c r="A5424" s="7" t="s">
        <v>5543</v>
      </c>
    </row>
    <row r="5425" spans="1:1" x14ac:dyDescent="0.25">
      <c r="A5425" s="7" t="s">
        <v>5544</v>
      </c>
    </row>
    <row r="5426" spans="1:1" x14ac:dyDescent="0.25">
      <c r="A5426" s="7" t="s">
        <v>5545</v>
      </c>
    </row>
    <row r="5427" spans="1:1" x14ac:dyDescent="0.25">
      <c r="A5427" s="7" t="s">
        <v>5546</v>
      </c>
    </row>
    <row r="5428" spans="1:1" x14ac:dyDescent="0.25">
      <c r="A5428" s="7" t="s">
        <v>5547</v>
      </c>
    </row>
    <row r="5429" spans="1:1" x14ac:dyDescent="0.25">
      <c r="A5429" s="7" t="s">
        <v>5548</v>
      </c>
    </row>
    <row r="5430" spans="1:1" x14ac:dyDescent="0.25">
      <c r="A5430" s="7" t="s">
        <v>5549</v>
      </c>
    </row>
    <row r="5431" spans="1:1" x14ac:dyDescent="0.25">
      <c r="A5431" s="7" t="s">
        <v>5550</v>
      </c>
    </row>
    <row r="5432" spans="1:1" x14ac:dyDescent="0.25">
      <c r="A5432" s="7" t="s">
        <v>5551</v>
      </c>
    </row>
    <row r="5433" spans="1:1" x14ac:dyDescent="0.25">
      <c r="A5433" s="7" t="s">
        <v>5552</v>
      </c>
    </row>
    <row r="5434" spans="1:1" x14ac:dyDescent="0.25">
      <c r="A5434" s="7" t="s">
        <v>5553</v>
      </c>
    </row>
    <row r="5435" spans="1:1" x14ac:dyDescent="0.25">
      <c r="A5435" s="7" t="s">
        <v>5554</v>
      </c>
    </row>
    <row r="5436" spans="1:1" x14ac:dyDescent="0.25">
      <c r="A5436" s="7" t="s">
        <v>5555</v>
      </c>
    </row>
    <row r="5437" spans="1:1" x14ac:dyDescent="0.25">
      <c r="A5437" s="7" t="s">
        <v>5556</v>
      </c>
    </row>
    <row r="5438" spans="1:1" x14ac:dyDescent="0.25">
      <c r="A5438" s="7" t="s">
        <v>5557</v>
      </c>
    </row>
    <row r="5439" spans="1:1" x14ac:dyDescent="0.25">
      <c r="A5439" s="7" t="s">
        <v>5558</v>
      </c>
    </row>
    <row r="5440" spans="1:1" x14ac:dyDescent="0.25">
      <c r="A5440" s="7" t="s">
        <v>5559</v>
      </c>
    </row>
    <row r="5441" spans="1:1" x14ac:dyDescent="0.25">
      <c r="A5441" s="7" t="s">
        <v>5560</v>
      </c>
    </row>
    <row r="5442" spans="1:1" x14ac:dyDescent="0.25">
      <c r="A5442" s="7" t="s">
        <v>5561</v>
      </c>
    </row>
    <row r="5443" spans="1:1" x14ac:dyDescent="0.25">
      <c r="A5443" s="7" t="s">
        <v>5562</v>
      </c>
    </row>
    <row r="5444" spans="1:1" x14ac:dyDescent="0.25">
      <c r="A5444" s="7" t="s">
        <v>5563</v>
      </c>
    </row>
    <row r="5445" spans="1:1" x14ac:dyDescent="0.25">
      <c r="A5445" s="7" t="s">
        <v>5564</v>
      </c>
    </row>
    <row r="5446" spans="1:1" x14ac:dyDescent="0.25">
      <c r="A5446" s="7" t="s">
        <v>5565</v>
      </c>
    </row>
    <row r="5447" spans="1:1" x14ac:dyDescent="0.25">
      <c r="A5447" s="7" t="s">
        <v>5566</v>
      </c>
    </row>
    <row r="5448" spans="1:1" x14ac:dyDescent="0.25">
      <c r="A5448" s="7" t="s">
        <v>5567</v>
      </c>
    </row>
    <row r="5449" spans="1:1" x14ac:dyDescent="0.25">
      <c r="A5449" s="7" t="s">
        <v>5568</v>
      </c>
    </row>
    <row r="5450" spans="1:1" x14ac:dyDescent="0.25">
      <c r="A5450" s="7" t="s">
        <v>5569</v>
      </c>
    </row>
    <row r="5451" spans="1:1" x14ac:dyDescent="0.25">
      <c r="A5451" s="7" t="s">
        <v>5570</v>
      </c>
    </row>
    <row r="5452" spans="1:1" x14ac:dyDescent="0.25">
      <c r="A5452" s="7" t="s">
        <v>5571</v>
      </c>
    </row>
    <row r="5453" spans="1:1" x14ac:dyDescent="0.25">
      <c r="A5453" s="7" t="s">
        <v>5572</v>
      </c>
    </row>
    <row r="5454" spans="1:1" x14ac:dyDescent="0.25">
      <c r="A5454" s="7" t="s">
        <v>5573</v>
      </c>
    </row>
    <row r="5455" spans="1:1" x14ac:dyDescent="0.25">
      <c r="A5455" s="7" t="s">
        <v>5574</v>
      </c>
    </row>
    <row r="5456" spans="1:1" x14ac:dyDescent="0.25">
      <c r="A5456" s="7" t="s">
        <v>5575</v>
      </c>
    </row>
    <row r="5457" spans="1:1" x14ac:dyDescent="0.25">
      <c r="A5457" s="7" t="s">
        <v>5576</v>
      </c>
    </row>
    <row r="5458" spans="1:1" x14ac:dyDescent="0.25">
      <c r="A5458" s="7" t="s">
        <v>5577</v>
      </c>
    </row>
    <row r="5459" spans="1:1" x14ac:dyDescent="0.25">
      <c r="A5459" s="7" t="s">
        <v>5578</v>
      </c>
    </row>
    <row r="5460" spans="1:1" x14ac:dyDescent="0.25">
      <c r="A5460" s="7" t="s">
        <v>5579</v>
      </c>
    </row>
    <row r="5461" spans="1:1" x14ac:dyDescent="0.25">
      <c r="A5461" s="7" t="s">
        <v>5580</v>
      </c>
    </row>
    <row r="5462" spans="1:1" x14ac:dyDescent="0.25">
      <c r="A5462" s="7" t="s">
        <v>5581</v>
      </c>
    </row>
    <row r="5463" spans="1:1" x14ac:dyDescent="0.25">
      <c r="A5463" s="7" t="s">
        <v>5582</v>
      </c>
    </row>
    <row r="5464" spans="1:1" x14ac:dyDescent="0.25">
      <c r="A5464" s="7" t="s">
        <v>5583</v>
      </c>
    </row>
    <row r="5465" spans="1:1" x14ac:dyDescent="0.25">
      <c r="A5465" s="7" t="s">
        <v>5584</v>
      </c>
    </row>
    <row r="5466" spans="1:1" x14ac:dyDescent="0.25">
      <c r="A5466" s="7" t="s">
        <v>5585</v>
      </c>
    </row>
    <row r="5467" spans="1:1" x14ac:dyDescent="0.25">
      <c r="A5467" s="7" t="s">
        <v>5586</v>
      </c>
    </row>
    <row r="5468" spans="1:1" x14ac:dyDescent="0.25">
      <c r="A5468" s="7" t="s">
        <v>5587</v>
      </c>
    </row>
    <row r="5469" spans="1:1" x14ac:dyDescent="0.25">
      <c r="A5469" s="7" t="s">
        <v>5588</v>
      </c>
    </row>
    <row r="5470" spans="1:1" x14ac:dyDescent="0.25">
      <c r="A5470" s="7" t="s">
        <v>5589</v>
      </c>
    </row>
    <row r="5471" spans="1:1" x14ac:dyDescent="0.25">
      <c r="A5471" s="7" t="s">
        <v>5590</v>
      </c>
    </row>
    <row r="5472" spans="1:1" x14ac:dyDescent="0.25">
      <c r="A5472" s="7" t="s">
        <v>5591</v>
      </c>
    </row>
    <row r="5473" spans="1:1" x14ac:dyDescent="0.25">
      <c r="A5473" s="7" t="s">
        <v>5592</v>
      </c>
    </row>
    <row r="5474" spans="1:1" x14ac:dyDescent="0.25">
      <c r="A5474" s="7" t="s">
        <v>5593</v>
      </c>
    </row>
    <row r="5475" spans="1:1" x14ac:dyDescent="0.25">
      <c r="A5475" s="7" t="s">
        <v>5594</v>
      </c>
    </row>
    <row r="5476" spans="1:1" x14ac:dyDescent="0.25">
      <c r="A5476" s="7" t="s">
        <v>5595</v>
      </c>
    </row>
    <row r="5477" spans="1:1" x14ac:dyDescent="0.25">
      <c r="A5477" s="7" t="s">
        <v>5596</v>
      </c>
    </row>
    <row r="5478" spans="1:1" x14ac:dyDescent="0.25">
      <c r="A5478" s="7" t="s">
        <v>5597</v>
      </c>
    </row>
    <row r="5479" spans="1:1" x14ac:dyDescent="0.25">
      <c r="A5479" s="7" t="s">
        <v>5598</v>
      </c>
    </row>
  </sheetData>
  <sheetProtection password="DACE" sheet="1" objects="1" scenarios="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3"/>
  <sheetViews>
    <sheetView topLeftCell="A31" workbookViewId="0">
      <selection activeCell="E20" sqref="D20:E20"/>
    </sheetView>
  </sheetViews>
  <sheetFormatPr defaultRowHeight="18" x14ac:dyDescent="0.25"/>
  <cols>
    <col min="1" max="1" width="84.5703125" style="348" customWidth="1"/>
  </cols>
  <sheetData>
    <row r="1" spans="1:1" ht="56.25" customHeight="1" thickBot="1" x14ac:dyDescent="0.3">
      <c r="A1" s="330" t="s">
        <v>6202</v>
      </c>
    </row>
    <row r="2" spans="1:1" ht="19.5" thickBot="1" x14ac:dyDescent="0.3">
      <c r="A2" s="331" t="s">
        <v>6110</v>
      </c>
    </row>
    <row r="3" spans="1:1" ht="19.5" thickBot="1" x14ac:dyDescent="0.3">
      <c r="A3" s="332" t="s">
        <v>6111</v>
      </c>
    </row>
    <row r="4" spans="1:1" ht="20.25" thickBot="1" x14ac:dyDescent="0.4">
      <c r="A4" s="333" t="s">
        <v>6112</v>
      </c>
    </row>
    <row r="5" spans="1:1" ht="19.5" thickBot="1" x14ac:dyDescent="0.35">
      <c r="A5" s="334" t="s">
        <v>6113</v>
      </c>
    </row>
    <row r="6" spans="1:1" ht="18.75" x14ac:dyDescent="0.3">
      <c r="A6" s="335" t="s">
        <v>6114</v>
      </c>
    </row>
    <row r="7" spans="1:1" ht="18.75" x14ac:dyDescent="0.3">
      <c r="A7" s="336" t="s">
        <v>6115</v>
      </c>
    </row>
    <row r="8" spans="1:1" ht="18.75" x14ac:dyDescent="0.3">
      <c r="A8" s="337" t="s">
        <v>6116</v>
      </c>
    </row>
    <row r="9" spans="1:1" ht="18.75" x14ac:dyDescent="0.3">
      <c r="A9" s="337" t="s">
        <v>6117</v>
      </c>
    </row>
    <row r="10" spans="1:1" ht="18.75" x14ac:dyDescent="0.3">
      <c r="A10" s="337" t="s">
        <v>6118</v>
      </c>
    </row>
    <row r="11" spans="1:1" ht="18.75" x14ac:dyDescent="0.3">
      <c r="A11" s="337" t="s">
        <v>6119</v>
      </c>
    </row>
    <row r="12" spans="1:1" ht="18.75" x14ac:dyDescent="0.3">
      <c r="A12" s="337" t="s">
        <v>71</v>
      </c>
    </row>
    <row r="13" spans="1:1" ht="19.5" thickBot="1" x14ac:dyDescent="0.35">
      <c r="A13" s="338" t="s">
        <v>72</v>
      </c>
    </row>
    <row r="14" spans="1:1" ht="19.5" thickBot="1" x14ac:dyDescent="0.35">
      <c r="A14" s="334" t="s">
        <v>6120</v>
      </c>
    </row>
    <row r="15" spans="1:1" ht="18.75" x14ac:dyDescent="0.3">
      <c r="A15" s="335" t="s">
        <v>6121</v>
      </c>
    </row>
    <row r="16" spans="1:1" ht="18.75" x14ac:dyDescent="0.3">
      <c r="A16" s="337" t="s">
        <v>6122</v>
      </c>
    </row>
    <row r="17" spans="1:1" ht="19.5" thickBot="1" x14ac:dyDescent="0.35">
      <c r="A17" s="339" t="s">
        <v>6123</v>
      </c>
    </row>
    <row r="18" spans="1:1" ht="18.75" x14ac:dyDescent="0.3">
      <c r="A18" s="340" t="s">
        <v>6124</v>
      </c>
    </row>
    <row r="19" spans="1:1" ht="18.75" x14ac:dyDescent="0.3">
      <c r="A19" s="337" t="s">
        <v>6125</v>
      </c>
    </row>
    <row r="20" spans="1:1" ht="18.75" x14ac:dyDescent="0.3">
      <c r="A20" s="338" t="s">
        <v>6126</v>
      </c>
    </row>
    <row r="21" spans="1:1" ht="19.5" thickBot="1" x14ac:dyDescent="0.35">
      <c r="A21" s="339" t="s">
        <v>6127</v>
      </c>
    </row>
    <row r="22" spans="1:1" ht="18.75" x14ac:dyDescent="0.3">
      <c r="A22" s="335" t="s">
        <v>6128</v>
      </c>
    </row>
    <row r="23" spans="1:1" ht="18.75" x14ac:dyDescent="0.3">
      <c r="A23" s="337" t="s">
        <v>6129</v>
      </c>
    </row>
    <row r="24" spans="1:1" ht="18.75" x14ac:dyDescent="0.3">
      <c r="A24" s="336" t="s">
        <v>6130</v>
      </c>
    </row>
    <row r="25" spans="1:1" ht="19.5" thickBot="1" x14ac:dyDescent="0.35">
      <c r="A25" s="341" t="s">
        <v>6131</v>
      </c>
    </row>
    <row r="26" spans="1:1" ht="18.75" x14ac:dyDescent="0.3">
      <c r="A26" s="342" t="s">
        <v>6132</v>
      </c>
    </row>
    <row r="27" spans="1:1" ht="18.75" x14ac:dyDescent="0.3">
      <c r="A27" s="337" t="s">
        <v>6133</v>
      </c>
    </row>
    <row r="28" spans="1:1" ht="18.75" x14ac:dyDescent="0.3">
      <c r="A28" s="337" t="s">
        <v>6134</v>
      </c>
    </row>
    <row r="29" spans="1:1" ht="18.75" x14ac:dyDescent="0.3">
      <c r="A29" s="337" t="s">
        <v>6135</v>
      </c>
    </row>
    <row r="30" spans="1:1" ht="18.75" x14ac:dyDescent="0.3">
      <c r="A30" s="337" t="s">
        <v>6136</v>
      </c>
    </row>
    <row r="31" spans="1:1" ht="19.5" thickBot="1" x14ac:dyDescent="0.35">
      <c r="A31" s="339" t="s">
        <v>6137</v>
      </c>
    </row>
    <row r="32" spans="1:1" ht="18.75" x14ac:dyDescent="0.3">
      <c r="A32" s="337" t="s">
        <v>6138</v>
      </c>
    </row>
    <row r="33" spans="1:1" ht="18.75" x14ac:dyDescent="0.3">
      <c r="A33" s="337" t="s">
        <v>6139</v>
      </c>
    </row>
    <row r="34" spans="1:1" ht="18.75" x14ac:dyDescent="0.3">
      <c r="A34" s="337" t="s">
        <v>6140</v>
      </c>
    </row>
    <row r="35" spans="1:1" ht="18.75" x14ac:dyDescent="0.3">
      <c r="A35" s="337" t="s">
        <v>6141</v>
      </c>
    </row>
    <row r="36" spans="1:1" ht="18.75" x14ac:dyDescent="0.3">
      <c r="A36" s="337" t="s">
        <v>6142</v>
      </c>
    </row>
    <row r="37" spans="1:1" ht="18.75" x14ac:dyDescent="0.3">
      <c r="A37" s="337" t="s">
        <v>6143</v>
      </c>
    </row>
    <row r="38" spans="1:1" ht="19.5" thickBot="1" x14ac:dyDescent="0.35">
      <c r="A38" s="338" t="s">
        <v>6144</v>
      </c>
    </row>
    <row r="39" spans="1:1" ht="18.75" x14ac:dyDescent="0.3">
      <c r="A39" s="343" t="s">
        <v>6145</v>
      </c>
    </row>
    <row r="40" spans="1:1" ht="18.75" x14ac:dyDescent="0.3">
      <c r="A40" s="344" t="s">
        <v>6146</v>
      </c>
    </row>
    <row r="41" spans="1:1" ht="18.75" x14ac:dyDescent="0.3">
      <c r="A41" s="344" t="s">
        <v>6147</v>
      </c>
    </row>
    <row r="42" spans="1:1" ht="19.5" thickBot="1" x14ac:dyDescent="0.35">
      <c r="A42" s="345" t="s">
        <v>6148</v>
      </c>
    </row>
    <row r="43" spans="1:1" ht="18.75" x14ac:dyDescent="0.3">
      <c r="A43" s="335" t="s">
        <v>6149</v>
      </c>
    </row>
    <row r="44" spans="1:1" ht="19.5" thickBot="1" x14ac:dyDescent="0.35">
      <c r="A44" s="341" t="s">
        <v>6150</v>
      </c>
    </row>
    <row r="45" spans="1:1" ht="18.75" x14ac:dyDescent="0.3">
      <c r="A45" s="346" t="s">
        <v>6151</v>
      </c>
    </row>
    <row r="46" spans="1:1" ht="18.75" x14ac:dyDescent="0.3">
      <c r="A46" s="336" t="s">
        <v>6152</v>
      </c>
    </row>
    <row r="47" spans="1:1" ht="18.75" x14ac:dyDescent="0.3">
      <c r="A47" s="347" t="s">
        <v>6153</v>
      </c>
    </row>
    <row r="48" spans="1:1" ht="19.5" thickBot="1" x14ac:dyDescent="0.35">
      <c r="A48" s="337" t="s">
        <v>6154</v>
      </c>
    </row>
    <row r="49" spans="1:1" ht="18.75" x14ac:dyDescent="0.3">
      <c r="A49" s="335" t="s">
        <v>6155</v>
      </c>
    </row>
    <row r="50" spans="1:1" ht="18.75" x14ac:dyDescent="0.3">
      <c r="A50" s="337" t="s">
        <v>6156</v>
      </c>
    </row>
    <row r="51" spans="1:1" ht="18.75" x14ac:dyDescent="0.3">
      <c r="A51" s="337" t="s">
        <v>6157</v>
      </c>
    </row>
    <row r="52" spans="1:1" ht="19.5" thickBot="1" x14ac:dyDescent="0.35">
      <c r="A52" s="339" t="s">
        <v>6158</v>
      </c>
    </row>
    <row r="53" spans="1:1" ht="18.75" x14ac:dyDescent="0.3">
      <c r="A53" s="342" t="s">
        <v>6159</v>
      </c>
    </row>
    <row r="54" spans="1:1" ht="18.75" x14ac:dyDescent="0.3">
      <c r="A54" s="337" t="s">
        <v>6160</v>
      </c>
    </row>
    <row r="55" spans="1:1" ht="18.75" x14ac:dyDescent="0.3">
      <c r="A55" s="337" t="s">
        <v>6161</v>
      </c>
    </row>
    <row r="56" spans="1:1" ht="18.75" x14ac:dyDescent="0.3">
      <c r="A56" s="337" t="s">
        <v>6162</v>
      </c>
    </row>
    <row r="57" spans="1:1" ht="18.75" x14ac:dyDescent="0.3">
      <c r="A57" s="337" t="s">
        <v>6163</v>
      </c>
    </row>
    <row r="58" spans="1:1" ht="19.5" thickBot="1" x14ac:dyDescent="0.35">
      <c r="A58" s="338" t="s">
        <v>6164</v>
      </c>
    </row>
    <row r="59" spans="1:1" ht="18.75" x14ac:dyDescent="0.3">
      <c r="A59" s="335" t="s">
        <v>6165</v>
      </c>
    </row>
    <row r="60" spans="1:1" ht="18.75" x14ac:dyDescent="0.3">
      <c r="A60" s="337" t="s">
        <v>6166</v>
      </c>
    </row>
    <row r="61" spans="1:1" ht="18.75" x14ac:dyDescent="0.3">
      <c r="A61" s="337" t="s">
        <v>6167</v>
      </c>
    </row>
    <row r="62" spans="1:1" ht="18.75" x14ac:dyDescent="0.3">
      <c r="A62" s="337" t="s">
        <v>6168</v>
      </c>
    </row>
    <row r="63" spans="1:1" ht="18.75" x14ac:dyDescent="0.3">
      <c r="A63" s="337" t="s">
        <v>6169</v>
      </c>
    </row>
    <row r="64" spans="1:1" ht="18.75" x14ac:dyDescent="0.3">
      <c r="A64" s="337" t="s">
        <v>6170</v>
      </c>
    </row>
    <row r="65" spans="1:1" ht="18.75" x14ac:dyDescent="0.3">
      <c r="A65" s="337" t="s">
        <v>6171</v>
      </c>
    </row>
    <row r="66" spans="1:1" ht="18.75" x14ac:dyDescent="0.3">
      <c r="A66" s="337" t="s">
        <v>6172</v>
      </c>
    </row>
    <row r="67" spans="1:1" ht="18.75" x14ac:dyDescent="0.3">
      <c r="A67" s="337" t="s">
        <v>6173</v>
      </c>
    </row>
    <row r="68" spans="1:1" ht="19.5" thickBot="1" x14ac:dyDescent="0.35">
      <c r="A68" s="339" t="s">
        <v>6174</v>
      </c>
    </row>
    <row r="69" spans="1:1" ht="18.75" x14ac:dyDescent="0.3">
      <c r="A69" s="335" t="s">
        <v>5716</v>
      </c>
    </row>
    <row r="70" spans="1:1" ht="18.75" x14ac:dyDescent="0.3">
      <c r="A70" s="337" t="s">
        <v>5717</v>
      </c>
    </row>
    <row r="71" spans="1:1" ht="18.75" x14ac:dyDescent="0.3">
      <c r="A71" s="337" t="s">
        <v>6175</v>
      </c>
    </row>
    <row r="72" spans="1:1" ht="19.5" thickBot="1" x14ac:dyDescent="0.35">
      <c r="A72" s="339" t="s">
        <v>5719</v>
      </c>
    </row>
    <row r="73" spans="1:1" ht="18.75" x14ac:dyDescent="0.3">
      <c r="A73" s="337" t="s">
        <v>44</v>
      </c>
    </row>
    <row r="74" spans="1:1" ht="18.75" x14ac:dyDescent="0.3">
      <c r="A74" s="337" t="s">
        <v>6176</v>
      </c>
    </row>
    <row r="75" spans="1:1" ht="18.75" x14ac:dyDescent="0.3">
      <c r="A75" s="337" t="s">
        <v>6177</v>
      </c>
    </row>
    <row r="76" spans="1:1" ht="18.75" x14ac:dyDescent="0.3">
      <c r="A76" s="337" t="s">
        <v>6178</v>
      </c>
    </row>
    <row r="77" spans="1:1" ht="18.75" x14ac:dyDescent="0.3">
      <c r="A77" s="337" t="s">
        <v>6179</v>
      </c>
    </row>
    <row r="78" spans="1:1" ht="18.75" x14ac:dyDescent="0.3">
      <c r="A78" s="337" t="s">
        <v>6180</v>
      </c>
    </row>
    <row r="79" spans="1:1" ht="18.75" x14ac:dyDescent="0.3">
      <c r="A79" s="337" t="s">
        <v>6181</v>
      </c>
    </row>
    <row r="80" spans="1:1" ht="18.75" x14ac:dyDescent="0.3">
      <c r="A80" s="337" t="s">
        <v>6182</v>
      </c>
    </row>
    <row r="81" spans="1:1" ht="18.75" x14ac:dyDescent="0.3">
      <c r="A81" s="337" t="s">
        <v>46</v>
      </c>
    </row>
    <row r="82" spans="1:1" ht="18.75" x14ac:dyDescent="0.3">
      <c r="A82" s="337" t="s">
        <v>48</v>
      </c>
    </row>
    <row r="83" spans="1:1" ht="18.75" x14ac:dyDescent="0.3">
      <c r="A83" s="337" t="s">
        <v>6183</v>
      </c>
    </row>
    <row r="84" spans="1:1" ht="18.75" x14ac:dyDescent="0.3">
      <c r="A84" s="337" t="s">
        <v>6184</v>
      </c>
    </row>
    <row r="85" spans="1:1" ht="18.75" x14ac:dyDescent="0.3">
      <c r="A85" s="337" t="s">
        <v>6185</v>
      </c>
    </row>
    <row r="86" spans="1:1" ht="18.75" x14ac:dyDescent="0.3">
      <c r="A86" s="337" t="s">
        <v>6186</v>
      </c>
    </row>
    <row r="87" spans="1:1" ht="18.75" x14ac:dyDescent="0.3">
      <c r="A87" s="337" t="s">
        <v>6187</v>
      </c>
    </row>
    <row r="88" spans="1:1" ht="18.75" x14ac:dyDescent="0.3">
      <c r="A88" s="337" t="s">
        <v>6188</v>
      </c>
    </row>
    <row r="89" spans="1:1" ht="18.75" x14ac:dyDescent="0.3">
      <c r="A89" s="337" t="s">
        <v>6189</v>
      </c>
    </row>
    <row r="90" spans="1:1" ht="18.75" x14ac:dyDescent="0.3">
      <c r="A90" s="337" t="s">
        <v>6190</v>
      </c>
    </row>
    <row r="91" spans="1:1" ht="18.75" x14ac:dyDescent="0.3">
      <c r="A91" s="337" t="s">
        <v>47</v>
      </c>
    </row>
    <row r="92" spans="1:1" ht="18.75" x14ac:dyDescent="0.3">
      <c r="A92" s="337" t="s">
        <v>42</v>
      </c>
    </row>
    <row r="93" spans="1:1" ht="19.5" thickBot="1" x14ac:dyDescent="0.35">
      <c r="A93" s="337" t="s">
        <v>6191</v>
      </c>
    </row>
    <row r="94" spans="1:1" ht="18.75" x14ac:dyDescent="0.3">
      <c r="A94" s="335" t="s">
        <v>87</v>
      </c>
    </row>
    <row r="95" spans="1:1" ht="18.75" customHeight="1" x14ac:dyDescent="0.3">
      <c r="A95" s="337" t="s">
        <v>6192</v>
      </c>
    </row>
    <row r="96" spans="1:1" ht="18.75" customHeight="1" x14ac:dyDescent="0.3">
      <c r="A96" s="337" t="s">
        <v>6193</v>
      </c>
    </row>
    <row r="97" spans="1:1" ht="18.75" x14ac:dyDescent="0.3">
      <c r="A97" s="337" t="s">
        <v>6194</v>
      </c>
    </row>
    <row r="98" spans="1:1" ht="18.75" x14ac:dyDescent="0.3">
      <c r="A98" s="337" t="s">
        <v>92</v>
      </c>
    </row>
    <row r="99" spans="1:1" ht="18.75" customHeight="1" x14ac:dyDescent="0.3">
      <c r="A99" s="337" t="s">
        <v>6195</v>
      </c>
    </row>
    <row r="100" spans="1:1" ht="18.75" x14ac:dyDescent="0.3">
      <c r="A100" s="337" t="s">
        <v>5727</v>
      </c>
    </row>
    <row r="101" spans="1:1" ht="18.75" x14ac:dyDescent="0.3">
      <c r="A101" s="337" t="s">
        <v>6196</v>
      </c>
    </row>
    <row r="102" spans="1:1" ht="18.75" x14ac:dyDescent="0.3">
      <c r="A102" s="337" t="s">
        <v>98</v>
      </c>
    </row>
    <row r="103" spans="1:1" ht="18.75" x14ac:dyDescent="0.3">
      <c r="A103" s="336" t="s">
        <v>6197</v>
      </c>
    </row>
    <row r="104" spans="1:1" ht="18.75" x14ac:dyDescent="0.3">
      <c r="A104" s="336" t="s">
        <v>101</v>
      </c>
    </row>
    <row r="105" spans="1:1" ht="18.75" x14ac:dyDescent="0.3">
      <c r="A105" s="337" t="s">
        <v>102</v>
      </c>
    </row>
    <row r="106" spans="1:1" ht="18.75" x14ac:dyDescent="0.3">
      <c r="A106" s="337" t="s">
        <v>6198</v>
      </c>
    </row>
    <row r="107" spans="1:1" ht="18.75" x14ac:dyDescent="0.3">
      <c r="A107" s="337" t="s">
        <v>105</v>
      </c>
    </row>
    <row r="108" spans="1:1" ht="18.75" x14ac:dyDescent="0.3">
      <c r="A108" s="337" t="s">
        <v>106</v>
      </c>
    </row>
    <row r="109" spans="1:1" ht="18.75" x14ac:dyDescent="0.3">
      <c r="A109" s="337" t="s">
        <v>107</v>
      </c>
    </row>
    <row r="110" spans="1:1" ht="18.75" x14ac:dyDescent="0.3">
      <c r="A110" s="337" t="s">
        <v>108</v>
      </c>
    </row>
    <row r="111" spans="1:1" ht="18.75" x14ac:dyDescent="0.3">
      <c r="A111" s="337" t="s">
        <v>6199</v>
      </c>
    </row>
    <row r="112" spans="1:1" ht="19.5" thickBot="1" x14ac:dyDescent="0.35">
      <c r="A112" s="339" t="s">
        <v>6200</v>
      </c>
    </row>
    <row r="113" spans="1:1" ht="19.5" thickBot="1" x14ac:dyDescent="0.35">
      <c r="A113" s="339" t="s">
        <v>6201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vt:i4>
      </vt:variant>
    </vt:vector>
  </HeadingPairs>
  <TitlesOfParts>
    <vt:vector size="10" baseType="lpstr">
      <vt:lpstr>1. Заявление</vt:lpstr>
      <vt:lpstr>2. Критерии за подбор</vt:lpstr>
      <vt:lpstr>3. Заявени разходи</vt:lpstr>
      <vt:lpstr>4. Оперативна печалба</vt:lpstr>
      <vt:lpstr>5. СПО</vt:lpstr>
      <vt:lpstr>Инструкция</vt:lpstr>
      <vt:lpstr>Специални случаи</vt:lpstr>
      <vt:lpstr>ЕКАТТЕ</vt:lpstr>
      <vt:lpstr>Списък приоритетни</vt:lpstr>
      <vt:lpstr>'1. Заявление'!Print_Area</vt:lpstr>
    </vt:vector>
  </TitlesOfParts>
  <Company>SFA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Iskra Botzeva</dc:creator>
  <cp:lastModifiedBy>MZH</cp:lastModifiedBy>
  <cp:lastPrinted>2025-09-29T08:48:43Z</cp:lastPrinted>
  <dcterms:created xsi:type="dcterms:W3CDTF">2015-03-15T21:11:12Z</dcterms:created>
  <dcterms:modified xsi:type="dcterms:W3CDTF">2026-02-06T11:31:58Z</dcterms:modified>
</cp:coreProperties>
</file>